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KIKE BRIEVA\2023\PLANES ESTRATEGICOS 2023\PLANEACIÓN\PLAN DE ACCIÓN 2023\"/>
    </mc:Choice>
  </mc:AlternateContent>
  <xr:revisionPtr revIDLastSave="0" documentId="13_ncr:1_{F5F2542F-50B1-4402-B27E-0F1BDB9EE93A}" xr6:coauthVersionLast="47" xr6:coauthVersionMax="47" xr10:uidLastSave="{00000000-0000-0000-0000-000000000000}"/>
  <bookViews>
    <workbookView xWindow="-20610" yWindow="-120" windowWidth="20730" windowHeight="11160" activeTab="1" xr2:uid="{00000000-000D-0000-FFFF-FFFF00000000}"/>
  </bookViews>
  <sheets>
    <sheet name="INSTRUCTIVO" sheetId="3" r:id="rId1"/>
    <sheet name="PLAN DE ACCIÓ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9" i="1" l="1"/>
  <c r="AU36" i="1"/>
  <c r="AV36" i="1"/>
  <c r="AV31" i="1"/>
  <c r="AV32" i="1"/>
  <c r="AV33" i="1"/>
  <c r="AV34" i="1"/>
  <c r="AV35" i="1"/>
  <c r="AV30" i="1"/>
  <c r="AT31" i="1"/>
  <c r="AS31" i="1"/>
  <c r="AU30" i="1"/>
  <c r="AU31" i="1"/>
  <c r="AU32" i="1"/>
  <c r="AU33" i="1"/>
  <c r="AU34" i="1"/>
  <c r="AU35" i="1"/>
  <c r="AU29" i="1"/>
  <c r="AU28" i="1"/>
  <c r="AU27" i="1"/>
  <c r="AL24" i="1"/>
  <c r="AK24" i="1"/>
  <c r="AJ24" i="1"/>
  <c r="AI24" i="1"/>
  <c r="AU22" i="1"/>
  <c r="AS20" i="1"/>
  <c r="AQ19" i="1"/>
  <c r="AO19" i="1"/>
  <c r="AO20" i="1" s="1"/>
  <c r="AV18" i="1"/>
  <c r="AU18" i="1"/>
  <c r="AU15" i="1"/>
  <c r="AJ16" i="1"/>
  <c r="AJ18" i="1" s="1"/>
  <c r="AJ19" i="1" s="1"/>
  <c r="AJ20" i="1" s="1"/>
  <c r="AK16" i="1"/>
  <c r="AK18" i="1" s="1"/>
  <c r="AK19" i="1" s="1"/>
  <c r="AK20" i="1" s="1"/>
  <c r="AL16" i="1"/>
  <c r="AL18" i="1" s="1"/>
  <c r="AL19" i="1" s="1"/>
  <c r="AL20" i="1" s="1"/>
  <c r="AM16" i="1"/>
  <c r="AU16" i="1" s="1"/>
  <c r="AO16" i="1"/>
  <c r="AQ16" i="1"/>
  <c r="AR16" i="1"/>
  <c r="AI16" i="1"/>
  <c r="AI18" i="1" s="1"/>
  <c r="AI19" i="1" s="1"/>
  <c r="AI20" i="1" s="1"/>
  <c r="AT15" i="1"/>
  <c r="AT16" i="1" s="1"/>
  <c r="AT20" i="1" s="1"/>
  <c r="AV14" i="1"/>
  <c r="AU14" i="1"/>
  <c r="AJ13" i="1"/>
  <c r="AJ14" i="1" s="1"/>
  <c r="AK13" i="1"/>
  <c r="AK14" i="1" s="1"/>
  <c r="AL13" i="1"/>
  <c r="AL14" i="1" s="1"/>
  <c r="AI13" i="1"/>
  <c r="AI14" i="1" s="1"/>
  <c r="AV10" i="1"/>
  <c r="AU10" i="1"/>
  <c r="AU11" i="1"/>
  <c r="AU12" i="1"/>
  <c r="AO21" i="1" l="1"/>
  <c r="AO22" i="1" s="1"/>
  <c r="AO23" i="1" s="1"/>
  <c r="S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C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8" authorId="2" shapeId="0" xr:uid="{00000000-0006-0000-0100-000005000000}">
      <text>
        <r>
          <rPr>
            <sz val="9"/>
            <color indexed="81"/>
            <rFont val="Tahoma"/>
            <family val="2"/>
          </rPr>
          <t xml:space="preserve">VER ANEXO 1
</t>
        </r>
      </text>
    </comment>
    <comment ref="AU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<sst xmlns="http://schemas.openxmlformats.org/spreadsheetml/2006/main" count="810" uniqueCount="332">
  <si>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</si>
  <si>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</si>
  <si>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</si>
  <si>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</si>
  <si>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</si>
  <si>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</si>
  <si>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</si>
  <si>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</si>
  <si>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</si>
  <si>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</si>
  <si>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</si>
  <si>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</si>
  <si>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</si>
  <si>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</si>
  <si>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</si>
  <si>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</si>
  <si>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</si>
  <si>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</si>
  <si>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</si>
  <si>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</si>
  <si>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</si>
  <si>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</si>
  <si>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</si>
  <si>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</si>
  <si>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</si>
  <si>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</si>
  <si>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</si>
  <si>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</si>
  <si>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</si>
  <si>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</si>
  <si>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</si>
  <si>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</si>
  <si>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</si>
  <si>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</si>
  <si>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</si>
  <si>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</si>
  <si>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</si>
  <si>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</si>
  <si>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</si>
  <si>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</si>
  <si>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</si>
  <si>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</si>
  <si>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</si>
  <si>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</si>
  <si>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</si>
  <si>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</si>
  <si>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</si>
  <si>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</si>
  <si>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</si>
  <si>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</si>
  <si>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</si>
  <si>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</si>
  <si>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</si>
  <si>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</si>
  <si>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</si>
  <si>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</si>
  <si>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</si>
  <si>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</si>
  <si>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</si>
  <si>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</si>
  <si>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</si>
  <si>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</si>
  <si>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</si>
  <si>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</si>
  <si>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</si>
  <si>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</si>
  <si>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</si>
  <si>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</si>
  <si>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</si>
  <si>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</si>
  <si>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</si>
  <si>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</si>
  <si>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</si>
  <si>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</si>
  <si>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</si>
  <si>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</si>
  <si>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</si>
  <si>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</si>
  <si>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</si>
  <si>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</si>
  <si>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</si>
  <si>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</si>
  <si>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</si>
  <si>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</si>
  <si>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</si>
  <si>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</si>
  <si>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</si>
  <si>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</si>
  <si>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</si>
  <si>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</si>
  <si>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</si>
  <si>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</si>
  <si>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</si>
  <si>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</si>
  <si>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</si>
  <si>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</si>
  <si>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</si>
  <si>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</si>
  <si>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</si>
  <si>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</si>
  <si>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</si>
  <si>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</si>
  <si>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</si>
  <si>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</si>
  <si>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</si>
  <si>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</si>
  <si>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</si>
  <si>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</si>
  <si>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</si>
  <si>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</si>
  <si>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</si>
  <si>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</si>
  <si>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</si>
  <si>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</si>
  <si>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</si>
  <si>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</si>
  <si>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</si>
  <si>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</si>
  <si>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</si>
  <si>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</si>
  <si>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</si>
  <si>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</si>
  <si>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</si>
  <si>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</si>
  <si>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</si>
  <si>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</si>
  <si>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</si>
  <si>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</si>
  <si>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</si>
  <si>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</si>
  <si>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</si>
  <si>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</si>
  <si>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</si>
  <si>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</si>
  <si>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</si>
  <si>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</si>
  <si>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</si>
  <si>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</si>
  <si>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</si>
  <si>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</si>
  <si>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</si>
  <si>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</si>
  <si>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</si>
  <si>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</si>
  <si>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</si>
  <si>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</si>
  <si>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</si>
  <si>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</si>
  <si>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</si>
  <si>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</si>
  <si>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</si>
  <si>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</si>
  <si>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</si>
  <si>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</si>
  <si>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</si>
  <si>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</si>
  <si>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</si>
  <si>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</si>
  <si>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</si>
  <si>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</si>
  <si>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</si>
  <si>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</si>
  <si>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</si>
  <si>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</si>
  <si>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</si>
  <si>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</si>
  <si>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</si>
  <si>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</si>
  <si>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</si>
  <si>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</si>
  <si>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</si>
  <si>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</si>
  <si>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</si>
  <si>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</si>
  <si>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</si>
  <si>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</si>
  <si>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Codigo: FDEYP - 001</t>
  </si>
  <si>
    <t>Version: 2.0</t>
  </si>
  <si>
    <t>Fecha: 13/01/2023</t>
  </si>
  <si>
    <t>AUMENTAR LA CAPACIDAD DE RESPUESTA DE LOS ORGANISMOS DE SEGURIDAD DEL DISTRITO DE CARTAGENA</t>
  </si>
  <si>
    <t>Contratar El Mantenimiento Preventivo Y Correctivo Del Sistema CCTV Ciudadano Como Componente Del Sistema SIES Cartagena, En El Marco Del Proyecto “Implementación Y Sostenimiento De Herramientas Tecnológicas Para Seguridad Y Socorro”, Con Código Bpin 2021130010180”</t>
  </si>
  <si>
    <t>Mantenimiento Preventivo Y correctivo Realizado</t>
  </si>
  <si>
    <t>Marzo</t>
  </si>
  <si>
    <t>Diciembre</t>
  </si>
  <si>
    <t>Realizar el pago de la Energía de Cámaras de Video Vigilancia</t>
  </si>
  <si>
    <t>Energía de las cámaras de Video Vigilancias pagadas mensualmente</t>
  </si>
  <si>
    <t>Enero</t>
  </si>
  <si>
    <t>Implementar Proyectos CCTV en el Distrito de Cartagena</t>
  </si>
  <si>
    <t>Proyectos de CCTV Implementados</t>
  </si>
  <si>
    <t>Junio</t>
  </si>
  <si>
    <t>Contratar la implementación del Sistema SEGUNDA FASE DE  ENTORNOS ESCOLARES SEGUROS Dentro del proyecto Implementación y Sostenimiento de las Herramientas Tecnológicas para Seguridad y Socorro en Cartagena de Indias con BPIN: 2021130010180</t>
  </si>
  <si>
    <t>Segunda fase de  ENTORNOS ESCOLARES SEGUROS implementada</t>
  </si>
  <si>
    <t>Abril</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</si>
  <si>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</si>
  <si>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</si>
  <si>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</si>
  <si>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</si>
  <si>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</si>
  <si>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</si>
  <si>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</si>
  <si>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Contratar la implementación del Sistema de Alarmas Comunitarias Dentro del proyecto Implementación y Sostenimiento de las Herramientas Tecnológicas para Seguridad y Socorro en Cartagena de Indias con BPIN: 2021130010180</t>
  </si>
  <si>
    <t>Sistemas de Alarmas Implementadas</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</si>
  <si>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</si>
  <si>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</si>
  <si>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</si>
  <si>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</si>
  <si>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</si>
  <si>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 xml:space="preserve">Construcción de Infraestructura para seguridad y convivencia Ciudadana para los organismos de Seguridad y Convivencia Ciudadana en el marco del proyecto Fortalecimiento Logístico Para La Seguridad, Convivencia, Justicia Y Socorro En Cartagena De Indias con BPIN 2021130010192  </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</si>
  <si>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</si>
  <si>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</si>
  <si>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</si>
  <si>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</si>
  <si>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</si>
  <si>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</si>
  <si>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</si>
  <si>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</si>
  <si>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</si>
  <si>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</si>
  <si>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</si>
  <si>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</si>
  <si>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</si>
  <si>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</si>
  <si>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</si>
  <si>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</si>
  <si>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</si>
  <si>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</si>
  <si>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</si>
  <si>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</si>
  <si>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</si>
  <si>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</si>
  <si>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</si>
  <si>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</si>
  <si>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</si>
  <si>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</si>
  <si>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</si>
  <si>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</si>
  <si>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</si>
  <si>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</si>
  <si>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</si>
  <si>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</si>
  <si>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</si>
  <si>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</si>
  <si>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</si>
  <si>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</si>
  <si>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</si>
  <si>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</si>
  <si>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</si>
  <si>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</si>
  <si>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</si>
  <si>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</si>
  <si>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</si>
  <si>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</si>
  <si>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</si>
  <si>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</si>
  <si>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</si>
  <si>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</si>
  <si>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</si>
  <si>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</si>
  <si>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</si>
  <si>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</si>
  <si>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</si>
  <si>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</si>
  <si>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</si>
  <si>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</si>
  <si>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</si>
  <si>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</si>
  <si>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</si>
  <si>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</si>
  <si>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CONTRATACIÓN DIRECTA</t>
  </si>
  <si>
    <t>Adquirir y Entregar equipos de comunicación para la seguridad en el distrito de Cartagena por un Año</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</si>
  <si>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</si>
  <si>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</si>
  <si>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</si>
  <si>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</si>
  <si>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</si>
  <si>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</si>
  <si>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Mayo</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</si>
  <si>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</si>
  <si>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</si>
  <si>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</si>
  <si>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</si>
  <si>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</si>
  <si>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INFORMES DE SUPEVISIÓN
REGISTRO FOTOGRÁFICO
LINK DEL CONTRATO SECOP 2</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</si>
  <si>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</si>
  <si>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</si>
  <si>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</si>
  <si>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</si>
  <si>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</si>
  <si>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</si>
  <si>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</si>
  <si>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</si>
  <si>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</si>
  <si>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</si>
  <si>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</si>
  <si>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</si>
  <si>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</si>
  <si>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</si>
  <si>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</si>
  <si>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</si>
  <si>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</si>
  <si>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</si>
  <si>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</si>
  <si>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</si>
  <si>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</si>
  <si>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</si>
  <si>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</si>
  <si>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</si>
  <si>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</si>
  <si>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</si>
  <si>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</si>
  <si>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</si>
  <si>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</si>
  <si>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</si>
  <si>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</si>
  <si>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</si>
  <si>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</si>
  <si>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</si>
  <si>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</si>
  <si>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</si>
  <si>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</si>
  <si>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</si>
  <si>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</si>
  <si>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</si>
  <si>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</si>
  <si>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</si>
  <si>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</si>
  <si>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</si>
  <si>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</si>
  <si>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</si>
  <si>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</si>
  <si>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Nodernizar una (1) línea de atención y emergencia 123 como componente del SIES Cartagena</t>
  </si>
  <si>
    <t>Este Plan Institucional fue socializado y aprobado mediante acta de Comité de Gestión y Desempeño – MIPG realizado los días 23 y 26 de enero de la presente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</si>
</sst>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Red]0"/>
    <numFmt numFmtId="165" formatCode="&quot;$&quot;\ #,##0.00"/>
  </numFmts>
  <fonts count="49"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cellStyleXfs>
  <cellXfs count="218">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5" fontId="37" fillId="0" borderId="1" xfId="0" applyNumberFormat="1" applyFont="1" applyBorder="1" applyAlignment="1">
      <alignment vertical="center"/>
    </xf>
    <xf numFmtId="0" fontId="37" fillId="0" borderId="1" xfId="0" applyFont="1" applyBorder="1" applyAlignment="1">
      <alignment vertical="center"/>
    </xf>
    <xf numFmtId="42" fontId="37" fillId="0" borderId="1" xfId="0" applyNumberFormat="1" applyFont="1" applyBorder="1" applyAlignment="1">
      <alignment horizontal="center" vertical="center"/>
    </xf>
    <xf numFmtId="165" fontId="37" fillId="0" borderId="1" xfId="0" applyNumberFormat="1" applyFont="1" applyBorder="1" applyAlignment="1">
      <alignment vertical="center" wrapText="1"/>
    </xf>
    <xf numFmtId="0" fontId="1" fillId="0" borderId="1" xfId="0" applyFont="1" applyBorder="1" applyAlignment="1">
      <alignment vertical="center" wrapText="1"/>
    </xf>
    <xf numFmtId="0" fontId="17" fillId="0" borderId="1" xfId="4" applyFont="1" applyBorder="1" applyAlignment="1">
      <alignment horizontal="left" vertical="center"/>
    </xf>
    <xf numFmtId="0" fontId="1" fillId="0" borderId="12" xfId="0" applyFont="1" applyBorder="1" applyAlignment="1">
      <alignment vertical="center" wrapText="1"/>
    </xf>
    <xf numFmtId="0" fontId="1" fillId="0" borderId="14" xfId="0" applyFont="1" applyBorder="1"/>
    <xf numFmtId="0" fontId="0" fillId="0" borderId="14" xfId="0"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4" xfId="0" applyFont="1" applyBorder="1" applyAlignment="1">
      <alignment horizontal="center" vertical="center" wrapText="1"/>
    </xf>
    <xf numFmtId="0" fontId="46" fillId="0" borderId="1" xfId="0" applyFont="1" applyBorder="1" applyAlignment="1">
      <alignment horizontal="center" vertical="center" wrapText="1"/>
    </xf>
    <xf numFmtId="0" fontId="37"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 xfId="0" applyFont="1" applyBorder="1" applyAlignment="1">
      <alignment horizontal="center" vertical="center" wrapText="1"/>
    </xf>
    <xf numFmtId="0" fontId="0" fillId="0" borderId="0" xfId="0" applyFont="1"/>
    <xf numFmtId="0" fontId="1" fillId="0" borderId="1" xfId="0" applyFont="1" applyFill="1" applyBorder="1" applyAlignment="1">
      <alignment vertical="center" wrapText="1"/>
    </xf>
    <xf numFmtId="0" fontId="47"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0" fillId="0" borderId="9" xfId="0" applyFill="1" applyBorder="1" applyAlignment="1">
      <alignment horizontal="center" vertical="center"/>
    </xf>
    <xf numFmtId="0" fontId="0" fillId="0" borderId="0" xfId="0" applyFill="1"/>
    <xf numFmtId="0" fontId="47" fillId="0" borderId="14" xfId="0" applyFont="1" applyBorder="1" applyAlignment="1">
      <alignment horizontal="center" vertical="center" wrapText="1"/>
    </xf>
    <xf numFmtId="0" fontId="45" fillId="0" borderId="0" xfId="0" applyFont="1" applyFill="1" applyBorder="1" applyAlignment="1">
      <alignment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37" fillId="0" borderId="16" xfId="0" applyFont="1" applyBorder="1" applyAlignment="1">
      <alignment horizontal="center" vertical="center" wrapText="1"/>
    </xf>
    <xf numFmtId="0" fontId="27" fillId="5" borderId="1" xfId="0" applyFont="1" applyFill="1" applyBorder="1" applyAlignment="1">
      <alignment horizontal="center" vertical="center"/>
    </xf>
    <xf numFmtId="165" fontId="0" fillId="0" borderId="0" xfId="0" applyNumberFormat="1"/>
    <xf numFmtId="0" fontId="37" fillId="0" borderId="1" xfId="0" applyFont="1" applyBorder="1" applyAlignment="1">
      <alignment horizontal="center"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0" fontId="37" fillId="0" borderId="1" xfId="0" applyFont="1" applyBorder="1" applyAlignment="1">
      <alignment horizontal="center" vertical="center"/>
    </xf>
    <xf numFmtId="42" fontId="37" fillId="0" borderId="1" xfId="0" applyNumberFormat="1" applyFont="1" applyBorder="1" applyAlignment="1">
      <alignment horizontal="center" vertical="center" wrapText="1"/>
    </xf>
    <xf numFmtId="0" fontId="44" fillId="0" borderId="1" xfId="0" applyFont="1" applyFill="1" applyBorder="1" applyAlignment="1">
      <alignment horizontal="center" vertical="center" wrapText="1"/>
    </xf>
    <xf numFmtId="0" fontId="40" fillId="0" borderId="1" xfId="0" applyFont="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27" fillId="5" borderId="1"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center" vertical="center"/>
    </xf>
    <xf numFmtId="0" fontId="0" fillId="0" borderId="4" xfId="0" applyBorder="1" applyAlignment="1">
      <alignment horizontal="center"/>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3" fillId="0" borderId="1" xfId="0" applyFont="1" applyBorder="1" applyAlignment="1">
      <alignment horizontal="left" vertical="center" wrapText="1"/>
    </xf>
    <xf numFmtId="0" fontId="37" fillId="0" borderId="8" xfId="0" applyFont="1" applyBorder="1" applyAlignment="1">
      <alignment horizontal="center" vertical="center"/>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44" fillId="0" borderId="8"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8"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37" fillId="0" borderId="1"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 xfId="0" applyFont="1" applyBorder="1" applyAlignment="1">
      <alignment horizontal="left" vertical="center" wrapText="1"/>
    </xf>
    <xf numFmtId="1" fontId="0" fillId="0" borderId="1" xfId="0" applyNumberFormat="1" applyBorder="1" applyAlignment="1">
      <alignment horizontal="center" vertical="center" wrapText="1"/>
    </xf>
    <xf numFmtId="0" fontId="19" fillId="0" borderId="1" xfId="0" applyFont="1" applyBorder="1" applyAlignment="1">
      <alignment horizontal="center" vertical="center" wrapText="1"/>
    </xf>
    <xf numFmtId="1" fontId="23" fillId="0" borderId="1" xfId="0" applyNumberFormat="1" applyFont="1" applyBorder="1"/>
    <xf numFmtId="0" fontId="41" fillId="0" borderId="1" xfId="0" applyFont="1" applyBorder="1"/>
    <xf numFmtId="1" fontId="28"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23" fillId="0" borderId="1" xfId="0" applyFont="1" applyBorder="1"/>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8"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9" fontId="37" fillId="0" borderId="8" xfId="0" applyNumberFormat="1" applyFont="1" applyBorder="1" applyAlignment="1">
      <alignment horizontal="center" vertical="center" wrapText="1"/>
    </xf>
    <xf numFmtId="42" fontId="37" fillId="0" borderId="8" xfId="0" applyNumberFormat="1" applyFont="1" applyBorder="1" applyAlignment="1">
      <alignment horizontal="center" vertical="center" wrapText="1"/>
    </xf>
    <xf numFmtId="42" fontId="37" fillId="0" borderId="3"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2" xfId="0" applyNumberFormat="1" applyFont="1" applyBorder="1" applyAlignment="1">
      <alignment horizontal="center" vertical="center"/>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0" fontId="37" fillId="0" borderId="1" xfId="0" applyFont="1" applyBorder="1" applyAlignment="1">
      <alignment horizontal="center" vertical="center"/>
    </xf>
    <xf numFmtId="42" fontId="37"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14" xfId="0" applyFont="1" applyBorder="1" applyAlignment="1">
      <alignment horizontal="center" vertical="center" wrapText="1"/>
    </xf>
    <xf numFmtId="0" fontId="44" fillId="0" borderId="1" xfId="0" applyFont="1" applyFill="1" applyBorder="1" applyAlignment="1">
      <alignment horizontal="center" vertical="center" wrapText="1"/>
    </xf>
    <xf numFmtId="0" fontId="0" fillId="0" borderId="8"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0" fillId="0" borderId="1" xfId="0" applyFont="1" applyBorder="1" applyAlignment="1">
      <alignment horizontal="center" vertical="center"/>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2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wrapText="1"/>
    </xf>
    <xf numFmtId="0" fontId="3" fillId="0" borderId="14" xfId="0" applyFont="1" applyBorder="1" applyAlignment="1">
      <alignment horizontal="center" wrapText="1"/>
    </xf>
    <xf numFmtId="0" fontId="18" fillId="4" borderId="13"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47" fillId="0" borderId="6" xfId="0" applyFont="1" applyBorder="1" applyAlignment="1">
      <alignment horizontal="center" vertical="center" wrapText="1"/>
    </xf>
    <xf numFmtId="0" fontId="47" fillId="0" borderId="21" xfId="0" applyFont="1" applyBorder="1" applyAlignment="1">
      <alignment horizontal="center" vertical="center" wrapText="1"/>
    </xf>
    <xf numFmtId="0" fontId="48" fillId="0" borderId="20" xfId="0" applyFont="1" applyBorder="1" applyAlignment="1">
      <alignment horizontal="center" vertical="center" wrapText="1"/>
    </xf>
  </cellXfs>
  <cellStyles count="5">
    <cellStyle name="BodyStyle" xfId="2" xr:uid="{00000000-0005-0000-0000-000000000000}"/>
    <cellStyle name="HeaderStyle" xfId="1" xr:uid="{00000000-0005-0000-0000-000001000000}"/>
    <cellStyle name="Normal" xfId="0" builtinId="0"/>
    <cellStyle name="Normal 2" xfId="4" xr:uid="{00000000-0005-0000-0000-000003000000}"/>
    <cellStyle name="Numeric" xfId="3" xr:uid="{00000000-0005-0000-0000-00000400000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1050976</xdr:colOff>
      <xdr:row>0</xdr:row>
      <xdr:rowOff>157562</xdr:rowOff>
    </xdr:from>
    <xdr:to>
      <xdr:col>2</xdr:col>
      <xdr:colOff>210874</xdr:colOff>
      <xdr:row>3</xdr:row>
      <xdr:rowOff>257116</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050976" y="157562"/>
          <a:ext cx="2207898" cy="1086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32" t="s">
        <v>95</v>
      </c>
      <c r="B1" s="132"/>
      <c r="C1" s="132"/>
      <c r="D1" s="132"/>
      <c r="E1" s="132"/>
      <c r="F1" s="132"/>
      <c r="G1" s="132"/>
      <c r="H1" s="132"/>
      <c r="I1" s="132"/>
    </row>
    <row r="2" spans="1:51" ht="36.75" customHeight="1" x14ac:dyDescent="0.25">
      <c r="A2" s="132" t="s">
        <v>45</v>
      </c>
      <c r="B2" s="132"/>
      <c r="C2" s="132"/>
      <c r="D2" s="132"/>
      <c r="E2" s="132"/>
      <c r="F2" s="132"/>
      <c r="G2" s="132"/>
      <c r="H2" s="132"/>
      <c r="I2" s="132"/>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111" t="s">
        <v>58</v>
      </c>
      <c r="C3" s="112"/>
      <c r="D3" s="112"/>
      <c r="E3" s="112"/>
      <c r="F3" s="112"/>
      <c r="G3" s="112"/>
      <c r="H3" s="113"/>
      <c r="I3" s="22"/>
    </row>
    <row r="4" spans="1:51" ht="31.5" customHeight="1" x14ac:dyDescent="0.25">
      <c r="A4" s="23" t="s">
        <v>1</v>
      </c>
      <c r="B4" s="111" t="s">
        <v>59</v>
      </c>
      <c r="C4" s="112"/>
      <c r="D4" s="112"/>
      <c r="E4" s="112"/>
      <c r="F4" s="112"/>
      <c r="G4" s="112"/>
      <c r="H4" s="113"/>
      <c r="I4" s="22"/>
    </row>
    <row r="5" spans="1:51" ht="40.5" customHeight="1" x14ac:dyDescent="0.25">
      <c r="A5" s="23" t="s">
        <v>2</v>
      </c>
      <c r="B5" s="111" t="s">
        <v>60</v>
      </c>
      <c r="C5" s="112"/>
      <c r="D5" s="112"/>
      <c r="E5" s="112"/>
      <c r="F5" s="112"/>
      <c r="G5" s="112"/>
      <c r="H5" s="113"/>
      <c r="I5" s="22"/>
    </row>
    <row r="6" spans="1:51" ht="56.25" customHeight="1" x14ac:dyDescent="0.25">
      <c r="A6" s="23" t="s">
        <v>3</v>
      </c>
      <c r="B6" s="111" t="s">
        <v>61</v>
      </c>
      <c r="C6" s="112"/>
      <c r="D6" s="112"/>
      <c r="E6" s="112"/>
      <c r="F6" s="112"/>
      <c r="G6" s="112"/>
      <c r="H6" s="113"/>
      <c r="I6" s="22"/>
    </row>
    <row r="7" spans="1:51" ht="30" x14ac:dyDescent="0.25">
      <c r="A7" s="23" t="s">
        <v>4</v>
      </c>
      <c r="B7" s="111" t="s">
        <v>62</v>
      </c>
      <c r="C7" s="112"/>
      <c r="D7" s="112"/>
      <c r="E7" s="112"/>
      <c r="F7" s="112"/>
      <c r="G7" s="112"/>
      <c r="H7" s="113"/>
      <c r="I7" s="22"/>
    </row>
    <row r="8" spans="1:51" ht="30" x14ac:dyDescent="0.25">
      <c r="A8" s="23" t="s">
        <v>42</v>
      </c>
      <c r="B8" s="111" t="s">
        <v>63</v>
      </c>
      <c r="C8" s="112"/>
      <c r="D8" s="112"/>
      <c r="E8" s="112"/>
      <c r="F8" s="112"/>
      <c r="G8" s="112"/>
      <c r="H8" s="113"/>
      <c r="I8" s="22"/>
    </row>
    <row r="9" spans="1:51" ht="30" x14ac:dyDescent="0.25">
      <c r="A9" s="23" t="s">
        <v>44</v>
      </c>
      <c r="B9" s="111" t="s">
        <v>64</v>
      </c>
      <c r="C9" s="112"/>
      <c r="D9" s="112"/>
      <c r="E9" s="112"/>
      <c r="F9" s="112"/>
      <c r="G9" s="112"/>
      <c r="H9" s="113"/>
      <c r="I9" s="22"/>
    </row>
    <row r="10" spans="1:51" ht="30" x14ac:dyDescent="0.25">
      <c r="A10" s="23" t="s">
        <v>43</v>
      </c>
      <c r="B10" s="111" t="s">
        <v>65</v>
      </c>
      <c r="C10" s="112"/>
      <c r="D10" s="112"/>
      <c r="E10" s="112"/>
      <c r="F10" s="112"/>
      <c r="G10" s="112"/>
      <c r="H10" s="113"/>
      <c r="I10" s="22"/>
    </row>
    <row r="11" spans="1:51" ht="30" x14ac:dyDescent="0.25">
      <c r="A11" s="23" t="s">
        <v>5</v>
      </c>
      <c r="B11" s="111" t="s">
        <v>66</v>
      </c>
      <c r="C11" s="112"/>
      <c r="D11" s="112"/>
      <c r="E11" s="112"/>
      <c r="F11" s="112"/>
      <c r="G11" s="112"/>
      <c r="H11" s="113"/>
      <c r="I11" s="22"/>
    </row>
    <row r="12" spans="1:51" ht="58.5" customHeight="1" x14ac:dyDescent="0.25">
      <c r="A12" s="23" t="s">
        <v>67</v>
      </c>
      <c r="B12" s="111" t="s">
        <v>68</v>
      </c>
      <c r="C12" s="112"/>
      <c r="D12" s="112"/>
      <c r="E12" s="112"/>
      <c r="F12" s="112"/>
      <c r="G12" s="112"/>
      <c r="H12" s="113"/>
      <c r="I12" s="22"/>
    </row>
    <row r="13" spans="1:51" ht="30" x14ac:dyDescent="0.25">
      <c r="A13" s="23" t="s">
        <v>7</v>
      </c>
      <c r="B13" s="111" t="s">
        <v>69</v>
      </c>
      <c r="C13" s="112"/>
      <c r="D13" s="112"/>
      <c r="E13" s="112"/>
      <c r="F13" s="112"/>
      <c r="G13" s="112"/>
      <c r="H13" s="113"/>
      <c r="I13" s="22"/>
    </row>
    <row r="14" spans="1:51" ht="30" x14ac:dyDescent="0.25">
      <c r="A14" s="23" t="s">
        <v>8</v>
      </c>
      <c r="B14" s="111" t="s">
        <v>70</v>
      </c>
      <c r="C14" s="112"/>
      <c r="D14" s="112"/>
      <c r="E14" s="112"/>
      <c r="F14" s="112"/>
      <c r="G14" s="112"/>
      <c r="H14" s="113"/>
      <c r="I14" s="22"/>
    </row>
    <row r="15" spans="1:51" ht="30" x14ac:dyDescent="0.25">
      <c r="A15" s="23" t="s">
        <v>9</v>
      </c>
      <c r="B15" s="111" t="s">
        <v>71</v>
      </c>
      <c r="C15" s="112"/>
      <c r="D15" s="112"/>
      <c r="E15" s="112"/>
      <c r="F15" s="112"/>
      <c r="G15" s="112"/>
      <c r="H15" s="113"/>
      <c r="I15" s="22"/>
    </row>
    <row r="16" spans="1:51" ht="30" x14ac:dyDescent="0.25">
      <c r="A16" s="23" t="s">
        <v>10</v>
      </c>
      <c r="B16" s="111" t="s">
        <v>72</v>
      </c>
      <c r="C16" s="112"/>
      <c r="D16" s="112"/>
      <c r="E16" s="112"/>
      <c r="F16" s="112"/>
      <c r="G16" s="112"/>
      <c r="H16" s="113"/>
      <c r="I16" s="22"/>
    </row>
    <row r="17" spans="1:9" ht="60" customHeight="1" x14ac:dyDescent="0.25">
      <c r="A17" s="23" t="s">
        <v>73</v>
      </c>
      <c r="B17" s="111" t="s">
        <v>74</v>
      </c>
      <c r="C17" s="112"/>
      <c r="D17" s="112"/>
      <c r="E17" s="112"/>
      <c r="F17" s="112"/>
      <c r="G17" s="112"/>
      <c r="H17" s="113"/>
      <c r="I17" s="22"/>
    </row>
    <row r="18" spans="1:9" ht="60" customHeight="1" x14ac:dyDescent="0.25">
      <c r="A18" s="23" t="s">
        <v>12</v>
      </c>
      <c r="B18" s="111" t="s">
        <v>75</v>
      </c>
      <c r="C18" s="112"/>
      <c r="D18" s="112"/>
      <c r="E18" s="112"/>
      <c r="F18" s="112"/>
      <c r="G18" s="112"/>
      <c r="H18" s="113"/>
      <c r="I18" s="22"/>
    </row>
    <row r="19" spans="1:9" ht="45.75" customHeight="1" x14ac:dyDescent="0.25">
      <c r="A19" s="23" t="s">
        <v>13</v>
      </c>
      <c r="B19" s="111" t="s">
        <v>76</v>
      </c>
      <c r="C19" s="112"/>
      <c r="D19" s="112"/>
      <c r="E19" s="112"/>
      <c r="F19" s="112"/>
      <c r="G19" s="112"/>
      <c r="H19" s="113"/>
      <c r="I19" s="22"/>
    </row>
    <row r="20" spans="1:9" ht="51.75" customHeight="1" x14ac:dyDescent="0.25">
      <c r="A20" s="23" t="s">
        <v>14</v>
      </c>
      <c r="B20" s="111" t="s">
        <v>77</v>
      </c>
      <c r="C20" s="112"/>
      <c r="D20" s="112"/>
      <c r="E20" s="112"/>
      <c r="F20" s="112"/>
      <c r="G20" s="112"/>
      <c r="H20" s="113"/>
      <c r="I20" s="22"/>
    </row>
    <row r="21" spans="1:9" ht="57.75" customHeight="1" x14ac:dyDescent="0.25">
      <c r="A21" s="23" t="s">
        <v>15</v>
      </c>
      <c r="B21" s="111" t="s">
        <v>78</v>
      </c>
      <c r="C21" s="112"/>
      <c r="D21" s="112"/>
      <c r="E21" s="112"/>
      <c r="F21" s="112"/>
      <c r="G21" s="112"/>
      <c r="H21" s="113"/>
      <c r="I21" s="22"/>
    </row>
    <row r="22" spans="1:9" x14ac:dyDescent="0.25">
      <c r="A22" s="118"/>
      <c r="B22" s="119"/>
      <c r="C22" s="119"/>
      <c r="D22" s="119"/>
      <c r="E22" s="119"/>
      <c r="F22" s="119"/>
      <c r="G22" s="119"/>
      <c r="H22" s="119"/>
      <c r="I22" s="120"/>
    </row>
    <row r="23" spans="1:9" ht="51" customHeight="1" x14ac:dyDescent="0.25">
      <c r="A23" s="132" t="s">
        <v>79</v>
      </c>
      <c r="B23" s="132"/>
      <c r="C23" s="132"/>
      <c r="D23" s="132"/>
      <c r="E23" s="132"/>
      <c r="F23" s="132"/>
      <c r="G23" s="132"/>
      <c r="H23" s="132"/>
      <c r="I23" s="132"/>
    </row>
    <row r="24" spans="1:9" ht="180" customHeight="1" x14ac:dyDescent="0.25">
      <c r="A24" s="115" t="s">
        <v>107</v>
      </c>
      <c r="B24" s="116"/>
      <c r="C24" s="116"/>
      <c r="D24" s="116"/>
      <c r="E24" s="116"/>
      <c r="F24" s="116"/>
      <c r="G24" s="116"/>
      <c r="H24" s="116"/>
      <c r="I24" s="117"/>
    </row>
    <row r="25" spans="1:9" ht="201" customHeight="1" x14ac:dyDescent="0.25">
      <c r="A25" s="24" t="s">
        <v>50</v>
      </c>
      <c r="B25" s="114" t="s">
        <v>80</v>
      </c>
      <c r="C25" s="114"/>
      <c r="D25" s="114"/>
      <c r="E25" s="114"/>
      <c r="F25" s="114"/>
      <c r="G25" s="114"/>
      <c r="H25" s="114"/>
      <c r="I25" s="114"/>
    </row>
    <row r="26" spans="1:9" ht="120.75" customHeight="1" x14ac:dyDescent="0.25">
      <c r="A26" s="24" t="s">
        <v>51</v>
      </c>
      <c r="B26" s="114" t="s">
        <v>105</v>
      </c>
      <c r="C26" s="114"/>
      <c r="D26" s="114"/>
      <c r="E26" s="114"/>
      <c r="F26" s="114"/>
      <c r="G26" s="114"/>
      <c r="H26" s="114"/>
      <c r="I26" s="114"/>
    </row>
    <row r="27" spans="1:9" ht="87" customHeight="1" x14ac:dyDescent="0.25">
      <c r="A27" s="24" t="s">
        <v>52</v>
      </c>
      <c r="B27" s="114" t="s">
        <v>81</v>
      </c>
      <c r="C27" s="114"/>
      <c r="D27" s="114"/>
      <c r="E27" s="114"/>
      <c r="F27" s="114"/>
      <c r="G27" s="114"/>
      <c r="H27" s="114"/>
      <c r="I27" s="114"/>
    </row>
    <row r="28" spans="1:9" ht="45.75" customHeight="1" x14ac:dyDescent="0.25">
      <c r="A28" s="24" t="s">
        <v>53</v>
      </c>
      <c r="B28" s="114" t="s">
        <v>108</v>
      </c>
      <c r="C28" s="114"/>
      <c r="D28" s="114"/>
      <c r="E28" s="114"/>
      <c r="F28" s="114"/>
      <c r="G28" s="114"/>
      <c r="H28" s="114"/>
      <c r="I28" s="114"/>
    </row>
    <row r="29" spans="1:9" x14ac:dyDescent="0.25">
      <c r="A29" s="121"/>
      <c r="B29" s="121"/>
      <c r="C29" s="121"/>
      <c r="D29" s="121"/>
      <c r="E29" s="121"/>
      <c r="F29" s="121"/>
      <c r="G29" s="121"/>
      <c r="H29" s="121"/>
      <c r="I29" s="121"/>
    </row>
    <row r="30" spans="1:9" ht="45" customHeight="1" x14ac:dyDescent="0.25">
      <c r="A30" s="126" t="s">
        <v>55</v>
      </c>
      <c r="B30" s="126"/>
      <c r="C30" s="126"/>
      <c r="D30" s="126"/>
      <c r="E30" s="126"/>
      <c r="F30" s="126"/>
      <c r="G30" s="126"/>
      <c r="H30" s="126"/>
      <c r="I30" s="126"/>
    </row>
    <row r="31" spans="1:9" ht="42" customHeight="1" x14ac:dyDescent="0.25">
      <c r="A31" s="127" t="s">
        <v>16</v>
      </c>
      <c r="B31" s="127"/>
      <c r="C31" s="108" t="s">
        <v>82</v>
      </c>
      <c r="D31" s="109"/>
      <c r="E31" s="109"/>
      <c r="F31" s="109"/>
      <c r="G31" s="109"/>
      <c r="H31" s="110"/>
      <c r="I31" s="21"/>
    </row>
    <row r="32" spans="1:9" ht="43.5" customHeight="1" x14ac:dyDescent="0.25">
      <c r="A32" s="127" t="s">
        <v>17</v>
      </c>
      <c r="B32" s="127"/>
      <c r="C32" s="108" t="s">
        <v>83</v>
      </c>
      <c r="D32" s="109"/>
      <c r="E32" s="109"/>
      <c r="F32" s="109"/>
      <c r="G32" s="109"/>
      <c r="H32" s="110"/>
      <c r="I32" s="21"/>
    </row>
    <row r="33" spans="1:9" ht="40.5" customHeight="1" x14ac:dyDescent="0.25">
      <c r="A33" s="127" t="s">
        <v>18</v>
      </c>
      <c r="B33" s="127"/>
      <c r="C33" s="108" t="s">
        <v>86</v>
      </c>
      <c r="D33" s="109"/>
      <c r="E33" s="109"/>
      <c r="F33" s="109"/>
      <c r="G33" s="109"/>
      <c r="H33" s="110"/>
      <c r="I33" s="21"/>
    </row>
    <row r="34" spans="1:9" ht="75.75" customHeight="1" x14ac:dyDescent="0.25">
      <c r="A34" s="125" t="s">
        <v>19</v>
      </c>
      <c r="B34" s="125"/>
      <c r="C34" s="111" t="s">
        <v>84</v>
      </c>
      <c r="D34" s="112"/>
      <c r="E34" s="112"/>
      <c r="F34" s="112"/>
      <c r="G34" s="112"/>
      <c r="H34" s="113"/>
      <c r="I34" s="21"/>
    </row>
    <row r="35" spans="1:9" ht="57.75" customHeight="1" x14ac:dyDescent="0.25">
      <c r="A35" s="125" t="s">
        <v>20</v>
      </c>
      <c r="B35" s="125"/>
      <c r="C35" s="108" t="s">
        <v>85</v>
      </c>
      <c r="D35" s="109"/>
      <c r="E35" s="109"/>
      <c r="F35" s="109"/>
      <c r="G35" s="109"/>
      <c r="H35" s="110"/>
      <c r="I35" s="21"/>
    </row>
    <row r="36" spans="1:9" ht="73.5" customHeight="1" x14ac:dyDescent="0.25">
      <c r="A36" s="125" t="s">
        <v>21</v>
      </c>
      <c r="B36" s="125"/>
      <c r="C36" s="108" t="s">
        <v>87</v>
      </c>
      <c r="D36" s="109"/>
      <c r="E36" s="109"/>
      <c r="F36" s="109"/>
      <c r="G36" s="109"/>
      <c r="H36" s="110"/>
      <c r="I36" s="21"/>
    </row>
    <row r="37" spans="1:9" ht="67.5" customHeight="1" x14ac:dyDescent="0.25">
      <c r="A37" s="125" t="s">
        <v>47</v>
      </c>
      <c r="B37" s="125"/>
      <c r="C37" s="108" t="s">
        <v>88</v>
      </c>
      <c r="D37" s="109"/>
      <c r="E37" s="109"/>
      <c r="F37" s="109"/>
      <c r="G37" s="109"/>
      <c r="H37" s="110"/>
      <c r="I37" s="21"/>
    </row>
    <row r="38" spans="1:9" ht="45.75" customHeight="1" x14ac:dyDescent="0.25">
      <c r="A38" s="125" t="s">
        <v>22</v>
      </c>
      <c r="B38" s="125"/>
      <c r="C38" s="108" t="s">
        <v>89</v>
      </c>
      <c r="D38" s="109"/>
      <c r="E38" s="109"/>
      <c r="F38" s="109"/>
      <c r="G38" s="109"/>
      <c r="H38" s="110"/>
      <c r="I38" s="21"/>
    </row>
    <row r="39" spans="1:9" ht="39.75" customHeight="1" x14ac:dyDescent="0.25">
      <c r="A39" s="125" t="s">
        <v>23</v>
      </c>
      <c r="B39" s="125"/>
      <c r="C39" s="108" t="s">
        <v>90</v>
      </c>
      <c r="D39" s="109"/>
      <c r="E39" s="109"/>
      <c r="F39" s="109"/>
      <c r="G39" s="109"/>
      <c r="H39" s="110"/>
      <c r="I39" s="21"/>
    </row>
    <row r="40" spans="1:9" ht="52.5" customHeight="1" x14ac:dyDescent="0.25">
      <c r="A40" s="133" t="s">
        <v>24</v>
      </c>
      <c r="B40" s="133"/>
      <c r="C40" s="108" t="s">
        <v>91</v>
      </c>
      <c r="D40" s="109"/>
      <c r="E40" s="109"/>
      <c r="F40" s="109"/>
      <c r="G40" s="109"/>
      <c r="H40" s="110"/>
      <c r="I40" s="21"/>
    </row>
    <row r="42" spans="1:9" ht="42.75" customHeight="1" x14ac:dyDescent="0.25">
      <c r="A42" s="134" t="s">
        <v>46</v>
      </c>
      <c r="B42" s="134"/>
      <c r="C42" s="134"/>
      <c r="D42" s="134"/>
      <c r="E42" s="134"/>
      <c r="F42" s="134"/>
      <c r="G42" s="134"/>
      <c r="H42" s="134"/>
    </row>
    <row r="43" spans="1:9" ht="53.25" customHeight="1" x14ac:dyDescent="0.25">
      <c r="A43" s="129" t="s">
        <v>25</v>
      </c>
      <c r="B43" s="129"/>
      <c r="C43" s="108" t="s">
        <v>112</v>
      </c>
      <c r="D43" s="109"/>
      <c r="E43" s="109"/>
      <c r="F43" s="109"/>
      <c r="G43" s="109"/>
      <c r="H43" s="110"/>
    </row>
    <row r="44" spans="1:9" ht="69" customHeight="1" x14ac:dyDescent="0.25">
      <c r="A44" s="129" t="s">
        <v>26</v>
      </c>
      <c r="B44" s="129"/>
      <c r="C44" s="111" t="s">
        <v>113</v>
      </c>
      <c r="D44" s="112"/>
      <c r="E44" s="112"/>
      <c r="F44" s="112"/>
      <c r="G44" s="112"/>
      <c r="H44" s="113"/>
    </row>
    <row r="45" spans="1:9" ht="56.25" customHeight="1" x14ac:dyDescent="0.25">
      <c r="A45" s="129" t="s">
        <v>27</v>
      </c>
      <c r="B45" s="129"/>
      <c r="C45" s="108" t="s">
        <v>92</v>
      </c>
      <c r="D45" s="109"/>
      <c r="E45" s="109"/>
      <c r="F45" s="109"/>
      <c r="G45" s="109"/>
      <c r="H45" s="110"/>
    </row>
    <row r="46" spans="1:9" ht="51.75" customHeight="1" x14ac:dyDescent="0.25">
      <c r="A46" s="129" t="s">
        <v>28</v>
      </c>
      <c r="B46" s="129"/>
      <c r="C46" s="108" t="s">
        <v>93</v>
      </c>
      <c r="D46" s="109"/>
      <c r="E46" s="109"/>
      <c r="F46" s="109"/>
      <c r="G46" s="109"/>
      <c r="H46" s="110"/>
    </row>
    <row r="47" spans="1:9" ht="48.75" customHeight="1" x14ac:dyDescent="0.25">
      <c r="A47" s="129" t="s">
        <v>29</v>
      </c>
      <c r="B47" s="129"/>
      <c r="C47" s="108" t="s">
        <v>94</v>
      </c>
      <c r="D47" s="109"/>
      <c r="E47" s="109"/>
      <c r="F47" s="109"/>
      <c r="G47" s="109"/>
      <c r="H47" s="110"/>
    </row>
    <row r="48" spans="1:9" x14ac:dyDescent="0.25">
      <c r="A48" s="131"/>
      <c r="B48" s="131"/>
      <c r="C48" s="131"/>
      <c r="D48" s="131"/>
      <c r="E48" s="131"/>
      <c r="F48" s="131"/>
      <c r="G48" s="131"/>
      <c r="H48" s="131"/>
    </row>
    <row r="49" spans="1:8" ht="34.5" customHeight="1" x14ac:dyDescent="0.25">
      <c r="A49" s="130" t="s">
        <v>0</v>
      </c>
      <c r="B49" s="130"/>
      <c r="C49" s="130"/>
      <c r="D49" s="130"/>
      <c r="E49" s="130"/>
      <c r="F49" s="130"/>
      <c r="G49" s="130"/>
      <c r="H49" s="130"/>
    </row>
    <row r="50" spans="1:8" ht="44.25" customHeight="1" x14ac:dyDescent="0.25">
      <c r="A50" s="129" t="s">
        <v>30</v>
      </c>
      <c r="B50" s="129"/>
      <c r="C50" s="108" t="s">
        <v>104</v>
      </c>
      <c r="D50" s="109"/>
      <c r="E50" s="109"/>
      <c r="F50" s="109"/>
      <c r="G50" s="109"/>
      <c r="H50" s="110"/>
    </row>
    <row r="51" spans="1:8" ht="90" customHeight="1" x14ac:dyDescent="0.25">
      <c r="A51" s="129" t="s">
        <v>31</v>
      </c>
      <c r="B51" s="129"/>
      <c r="C51" s="111" t="s">
        <v>109</v>
      </c>
      <c r="D51" s="109"/>
      <c r="E51" s="109"/>
      <c r="F51" s="109"/>
      <c r="G51" s="109"/>
      <c r="H51" s="110"/>
    </row>
    <row r="52" spans="1:8" ht="40.5" customHeight="1" x14ac:dyDescent="0.25">
      <c r="A52" s="129" t="s">
        <v>32</v>
      </c>
      <c r="B52" s="129"/>
      <c r="C52" s="108" t="s">
        <v>102</v>
      </c>
      <c r="D52" s="109"/>
      <c r="E52" s="109"/>
      <c r="F52" s="109"/>
      <c r="G52" s="109"/>
      <c r="H52" s="110"/>
    </row>
    <row r="53" spans="1:8" ht="32.25" customHeight="1" x14ac:dyDescent="0.25">
      <c r="A53" s="129" t="s">
        <v>33</v>
      </c>
      <c r="B53" s="129"/>
      <c r="C53" s="108" t="s">
        <v>103</v>
      </c>
      <c r="D53" s="109"/>
      <c r="E53" s="109"/>
      <c r="F53" s="109"/>
      <c r="G53" s="109"/>
      <c r="H53" s="110"/>
    </row>
    <row r="54" spans="1:8" ht="51.75" customHeight="1" x14ac:dyDescent="0.25">
      <c r="A54" s="128" t="s">
        <v>34</v>
      </c>
      <c r="B54" s="128"/>
      <c r="C54" s="108" t="s">
        <v>96</v>
      </c>
      <c r="D54" s="109"/>
      <c r="E54" s="109"/>
      <c r="F54" s="109"/>
      <c r="G54" s="109"/>
      <c r="H54" s="110"/>
    </row>
    <row r="55" spans="1:8" ht="65.25" customHeight="1" x14ac:dyDescent="0.25">
      <c r="A55" s="128" t="s">
        <v>35</v>
      </c>
      <c r="B55" s="128"/>
      <c r="C55" s="108" t="s">
        <v>97</v>
      </c>
      <c r="D55" s="109"/>
      <c r="E55" s="109"/>
      <c r="F55" s="109"/>
      <c r="G55" s="109"/>
      <c r="H55" s="110"/>
    </row>
    <row r="56" spans="1:8" ht="40.5" customHeight="1" x14ac:dyDescent="0.25">
      <c r="A56" s="128" t="s">
        <v>36</v>
      </c>
      <c r="B56" s="128"/>
      <c r="C56" s="108" t="s">
        <v>101</v>
      </c>
      <c r="D56" s="109"/>
      <c r="E56" s="109"/>
      <c r="F56" s="109"/>
      <c r="G56" s="109"/>
      <c r="H56" s="110"/>
    </row>
    <row r="57" spans="1:8" ht="60" customHeight="1" x14ac:dyDescent="0.25">
      <c r="A57" s="128" t="s">
        <v>37</v>
      </c>
      <c r="B57" s="128"/>
      <c r="C57" s="108" t="s">
        <v>106</v>
      </c>
      <c r="D57" s="109"/>
      <c r="E57" s="109"/>
      <c r="F57" s="109"/>
      <c r="G57" s="109"/>
      <c r="H57" s="110"/>
    </row>
    <row r="58" spans="1:8" ht="51.75" customHeight="1" x14ac:dyDescent="0.25">
      <c r="A58" s="128" t="s">
        <v>38</v>
      </c>
      <c r="B58" s="128"/>
      <c r="C58" s="108" t="s">
        <v>98</v>
      </c>
      <c r="D58" s="109"/>
      <c r="E58" s="109"/>
      <c r="F58" s="109"/>
      <c r="G58" s="109"/>
      <c r="H58" s="110"/>
    </row>
    <row r="59" spans="1:8" ht="54.75" customHeight="1" x14ac:dyDescent="0.25">
      <c r="A59" s="135" t="s">
        <v>39</v>
      </c>
      <c r="B59" s="135"/>
      <c r="C59" s="108" t="s">
        <v>110</v>
      </c>
      <c r="D59" s="109"/>
      <c r="E59" s="109"/>
      <c r="F59" s="109"/>
      <c r="G59" s="109"/>
      <c r="H59" s="110"/>
    </row>
    <row r="61" spans="1:8" s="21" customFormat="1" ht="182.25" customHeight="1" x14ac:dyDescent="0.25">
      <c r="A61" s="123" t="s">
        <v>100</v>
      </c>
      <c r="B61" s="124"/>
      <c r="C61" s="124"/>
      <c r="D61" s="124"/>
      <c r="E61" s="124"/>
      <c r="F61" s="124"/>
      <c r="G61" s="124"/>
      <c r="H61" s="124"/>
    </row>
    <row r="62" spans="1:8" s="21" customFormat="1" ht="64.5" customHeight="1" x14ac:dyDescent="0.25">
      <c r="A62" s="122" t="s">
        <v>56</v>
      </c>
      <c r="B62" s="122"/>
      <c r="C62" s="111" t="s">
        <v>111</v>
      </c>
      <c r="D62" s="112"/>
      <c r="E62" s="112"/>
      <c r="F62" s="112"/>
      <c r="G62" s="112"/>
      <c r="H62" s="113"/>
    </row>
    <row r="63" spans="1:8" s="21" customFormat="1" ht="69.75" customHeight="1" x14ac:dyDescent="0.25">
      <c r="A63" s="122" t="s">
        <v>57</v>
      </c>
      <c r="B63" s="122"/>
      <c r="C63" s="111" t="s">
        <v>99</v>
      </c>
      <c r="D63" s="112"/>
      <c r="E63" s="112"/>
      <c r="F63" s="112"/>
      <c r="G63" s="112"/>
      <c r="H63" s="113"/>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9"/>
  <sheetViews>
    <sheetView tabSelected="1" topLeftCell="A6" zoomScale="40" zoomScaleNormal="40" workbookViewId="0">
      <selection activeCell="A6" sqref="A6:AY6"/>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4"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38.85546875" style="6" customWidth="1"/>
    <col min="22" max="22" width="62.85546875" style="7" customWidth="1"/>
    <col min="23" max="23" width="43.85546875" style="8" bestFit="1" customWidth="1"/>
    <col min="24" max="24" width="74.7109375" style="9" customWidth="1"/>
    <col min="25" max="25" width="21.42578125" style="9" customWidth="1"/>
    <col min="26" max="26" width="25.140625" style="10" customWidth="1"/>
    <col min="27" max="27" width="22.7109375" style="10" customWidth="1"/>
    <col min="28" max="28" width="48.85546875" customWidth="1"/>
    <col min="29" max="29" width="38.7109375" customWidth="1"/>
    <col min="30" max="30" width="26.7109375" customWidth="1"/>
    <col min="31" max="31" width="34.7109375" style="11" bestFit="1" customWidth="1"/>
    <col min="32" max="32" width="27.140625" style="12" bestFit="1" customWidth="1"/>
    <col min="33" max="33" width="28" style="13" bestFit="1" customWidth="1"/>
    <col min="34" max="34" width="22.28515625" bestFit="1" customWidth="1"/>
    <col min="35" max="35" width="24.140625" customWidth="1"/>
    <col min="36" max="36" width="22" customWidth="1"/>
    <col min="37" max="37" width="23" customWidth="1"/>
    <col min="38" max="39" width="23.42578125" customWidth="1"/>
    <col min="40" max="40" width="28.42578125" customWidth="1"/>
    <col min="41" max="41" width="25" customWidth="1"/>
    <col min="42" max="42" width="45.85546875" style="90" customWidth="1"/>
    <col min="43" max="43" width="25.7109375" style="90" customWidth="1"/>
    <col min="44" max="44" width="28.28515625" customWidth="1"/>
    <col min="45" max="45" width="63.85546875" customWidth="1"/>
    <col min="46" max="46" width="32.7109375" customWidth="1"/>
    <col min="47" max="47" width="25.85546875" bestFit="1" customWidth="1"/>
    <col min="48" max="48" width="25.5703125" customWidth="1"/>
    <col min="49" max="49" width="39.7109375" customWidth="1"/>
    <col min="50" max="50" width="73.42578125" customWidth="1"/>
    <col min="51" max="51" width="73" customWidth="1"/>
  </cols>
  <sheetData>
    <row r="1" spans="1:51" ht="26.25" x14ac:dyDescent="0.25">
      <c r="A1" s="205" t="s">
        <v>48</v>
      </c>
      <c r="B1" s="206"/>
      <c r="C1" s="206"/>
      <c r="D1" s="206" t="s">
        <v>174</v>
      </c>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58" t="s">
        <v>176</v>
      </c>
    </row>
    <row r="2" spans="1:51" ht="26.25" x14ac:dyDescent="0.4">
      <c r="A2" s="207"/>
      <c r="B2" s="208"/>
      <c r="C2" s="208"/>
      <c r="D2" s="208" t="s">
        <v>173</v>
      </c>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59" t="s">
        <v>177</v>
      </c>
    </row>
    <row r="3" spans="1:51" ht="26.25" x14ac:dyDescent="0.4">
      <c r="A3" s="207"/>
      <c r="B3" s="208"/>
      <c r="C3" s="208"/>
      <c r="D3" s="208" t="s">
        <v>175</v>
      </c>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59" t="s">
        <v>178</v>
      </c>
    </row>
    <row r="4" spans="1:51" ht="26.25" x14ac:dyDescent="0.25">
      <c r="A4" s="207"/>
      <c r="B4" s="208"/>
      <c r="C4" s="208"/>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84"/>
      <c r="AQ4" s="84"/>
      <c r="AR4" s="56"/>
      <c r="AS4" s="57"/>
      <c r="AT4" s="21"/>
      <c r="AU4" s="21"/>
      <c r="AV4" s="21"/>
      <c r="AW4" s="21"/>
      <c r="AX4" s="21"/>
      <c r="AY4" s="60"/>
    </row>
    <row r="5" spans="1:51" s="83" customFormat="1" ht="26.25" x14ac:dyDescent="0.25">
      <c r="A5" s="81">
        <v>1</v>
      </c>
      <c r="B5" s="82">
        <v>2</v>
      </c>
      <c r="C5" s="82">
        <v>3</v>
      </c>
      <c r="D5" s="82">
        <v>4</v>
      </c>
      <c r="E5" s="82">
        <v>5</v>
      </c>
      <c r="F5" s="82">
        <v>6</v>
      </c>
      <c r="G5" s="82">
        <v>7</v>
      </c>
      <c r="H5" s="82">
        <v>8</v>
      </c>
      <c r="I5" s="82">
        <v>9</v>
      </c>
      <c r="J5" s="82">
        <v>10</v>
      </c>
      <c r="K5" s="82">
        <v>11</v>
      </c>
      <c r="L5" s="82">
        <v>12</v>
      </c>
      <c r="M5" s="82">
        <v>13</v>
      </c>
      <c r="N5" s="82">
        <v>14</v>
      </c>
      <c r="O5" s="82">
        <v>15</v>
      </c>
      <c r="P5" s="82">
        <v>16</v>
      </c>
      <c r="Q5" s="82">
        <v>17</v>
      </c>
      <c r="R5" s="82">
        <v>18</v>
      </c>
      <c r="S5" s="82">
        <v>19</v>
      </c>
      <c r="T5" s="82">
        <v>20</v>
      </c>
      <c r="U5" s="82">
        <v>21</v>
      </c>
      <c r="V5" s="82">
        <v>22</v>
      </c>
      <c r="W5" s="82">
        <v>23</v>
      </c>
      <c r="X5" s="82">
        <v>24</v>
      </c>
      <c r="Y5" s="82">
        <v>25</v>
      </c>
      <c r="Z5" s="82">
        <v>26</v>
      </c>
      <c r="AA5" s="82">
        <v>27</v>
      </c>
      <c r="AB5" s="82">
        <v>28</v>
      </c>
      <c r="AC5" s="82">
        <v>29</v>
      </c>
      <c r="AD5" s="82">
        <v>30</v>
      </c>
      <c r="AE5" s="82">
        <v>31</v>
      </c>
      <c r="AF5" s="82">
        <v>32</v>
      </c>
      <c r="AG5" s="82">
        <v>33</v>
      </c>
      <c r="AH5" s="82">
        <v>34</v>
      </c>
      <c r="AI5" s="82">
        <v>35</v>
      </c>
      <c r="AJ5" s="82">
        <v>36</v>
      </c>
      <c r="AK5" s="82">
        <v>37</v>
      </c>
      <c r="AL5" s="82">
        <v>38</v>
      </c>
      <c r="AM5" s="82">
        <v>39</v>
      </c>
      <c r="AN5" s="82">
        <v>40</v>
      </c>
      <c r="AO5" s="82">
        <v>41</v>
      </c>
      <c r="AP5" s="85">
        <v>42</v>
      </c>
      <c r="AQ5" s="85">
        <v>43</v>
      </c>
      <c r="AR5" s="82">
        <v>44</v>
      </c>
      <c r="AS5" s="82">
        <v>45</v>
      </c>
      <c r="AT5" s="82">
        <v>46</v>
      </c>
      <c r="AU5" s="82">
        <v>47</v>
      </c>
      <c r="AV5" s="82">
        <v>48</v>
      </c>
      <c r="AW5" s="82">
        <v>49</v>
      </c>
      <c r="AX5" s="82">
        <v>50</v>
      </c>
      <c r="AY5" s="91">
        <v>51</v>
      </c>
    </row>
    <row r="6" spans="1:51" s="83" customFormat="1" ht="26.25" x14ac:dyDescent="0.25">
      <c r="A6" s="217" t="s">
        <v>331</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6"/>
    </row>
    <row r="7" spans="1:51" ht="21" x14ac:dyDescent="0.25">
      <c r="A7" s="213" t="s">
        <v>45</v>
      </c>
      <c r="B7" s="214"/>
      <c r="C7" s="214"/>
      <c r="D7" s="214"/>
      <c r="E7" s="214"/>
      <c r="F7" s="214"/>
      <c r="G7" s="214"/>
      <c r="H7" s="214"/>
      <c r="I7" s="214"/>
      <c r="J7" s="214"/>
      <c r="K7" s="214"/>
      <c r="L7" s="214"/>
      <c r="M7" s="214"/>
      <c r="N7" s="214"/>
      <c r="O7" s="214"/>
      <c r="P7" s="214"/>
      <c r="Q7" s="214"/>
      <c r="R7" s="214"/>
      <c r="S7" s="214"/>
      <c r="T7" s="214"/>
      <c r="U7" s="126" t="s">
        <v>54</v>
      </c>
      <c r="V7" s="126"/>
      <c r="W7" s="126"/>
      <c r="X7" s="126"/>
      <c r="Y7" s="126" t="s">
        <v>55</v>
      </c>
      <c r="Z7" s="126"/>
      <c r="AA7" s="126"/>
      <c r="AB7" s="126"/>
      <c r="AC7" s="126"/>
      <c r="AD7" s="126"/>
      <c r="AE7" s="126"/>
      <c r="AF7" s="126"/>
      <c r="AG7" s="126"/>
      <c r="AH7" s="126"/>
      <c r="AI7" s="214" t="s">
        <v>46</v>
      </c>
      <c r="AJ7" s="214"/>
      <c r="AK7" s="214"/>
      <c r="AL7" s="214"/>
      <c r="AM7" s="214"/>
      <c r="AN7" s="122" t="s">
        <v>0</v>
      </c>
      <c r="AO7" s="122"/>
      <c r="AP7" s="122"/>
      <c r="AQ7" s="122"/>
      <c r="AR7" s="122"/>
      <c r="AS7" s="122"/>
      <c r="AT7" s="122"/>
      <c r="AU7" s="122"/>
      <c r="AV7" s="122"/>
      <c r="AW7" s="122"/>
      <c r="AX7" s="210" t="s">
        <v>328</v>
      </c>
      <c r="AY7" s="211"/>
    </row>
    <row r="8" spans="1:51" s="1" customFormat="1" ht="37.5" customHeight="1" x14ac:dyDescent="0.2">
      <c r="A8" s="212" t="s">
        <v>49</v>
      </c>
      <c r="B8" s="122" t="s">
        <v>1</v>
      </c>
      <c r="C8" s="122" t="s">
        <v>2</v>
      </c>
      <c r="D8" s="122" t="s">
        <v>3</v>
      </c>
      <c r="E8" s="122" t="s">
        <v>4</v>
      </c>
      <c r="F8" s="122" t="s">
        <v>42</v>
      </c>
      <c r="G8" s="203" t="s">
        <v>44</v>
      </c>
      <c r="H8" s="203" t="s">
        <v>43</v>
      </c>
      <c r="I8" s="203" t="s">
        <v>5</v>
      </c>
      <c r="J8" s="122" t="s">
        <v>6</v>
      </c>
      <c r="K8" s="122" t="s">
        <v>7</v>
      </c>
      <c r="L8" s="122" t="s">
        <v>8</v>
      </c>
      <c r="M8" s="122" t="s">
        <v>9</v>
      </c>
      <c r="N8" s="122" t="s">
        <v>10</v>
      </c>
      <c r="O8" s="203" t="s">
        <v>11</v>
      </c>
      <c r="P8" s="203"/>
      <c r="Q8" s="203" t="s">
        <v>12</v>
      </c>
      <c r="R8" s="122" t="s">
        <v>13</v>
      </c>
      <c r="S8" s="122" t="s">
        <v>14</v>
      </c>
      <c r="T8" s="122" t="s">
        <v>15</v>
      </c>
      <c r="U8" s="204" t="s">
        <v>50</v>
      </c>
      <c r="V8" s="204" t="s">
        <v>51</v>
      </c>
      <c r="W8" s="204" t="s">
        <v>52</v>
      </c>
      <c r="X8" s="204" t="s">
        <v>53</v>
      </c>
      <c r="Y8" s="122" t="s">
        <v>16</v>
      </c>
      <c r="Z8" s="122" t="s">
        <v>17</v>
      </c>
      <c r="AA8" s="122" t="s">
        <v>18</v>
      </c>
      <c r="AB8" s="201" t="s">
        <v>19</v>
      </c>
      <c r="AC8" s="201" t="s">
        <v>20</v>
      </c>
      <c r="AD8" s="201" t="s">
        <v>21</v>
      </c>
      <c r="AE8" s="201" t="s">
        <v>47</v>
      </c>
      <c r="AF8" s="201" t="s">
        <v>22</v>
      </c>
      <c r="AG8" s="201" t="s">
        <v>23</v>
      </c>
      <c r="AH8" s="202" t="s">
        <v>24</v>
      </c>
      <c r="AI8" s="202" t="s">
        <v>25</v>
      </c>
      <c r="AJ8" s="202" t="s">
        <v>26</v>
      </c>
      <c r="AK8" s="202" t="s">
        <v>27</v>
      </c>
      <c r="AL8" s="202" t="s">
        <v>28</v>
      </c>
      <c r="AM8" s="202" t="s">
        <v>29</v>
      </c>
      <c r="AN8" s="202" t="s">
        <v>30</v>
      </c>
      <c r="AO8" s="202" t="s">
        <v>31</v>
      </c>
      <c r="AP8" s="200" t="s">
        <v>32</v>
      </c>
      <c r="AQ8" s="200" t="s">
        <v>33</v>
      </c>
      <c r="AR8" s="122" t="s">
        <v>34</v>
      </c>
      <c r="AS8" s="122" t="s">
        <v>35</v>
      </c>
      <c r="AT8" s="122" t="s">
        <v>36</v>
      </c>
      <c r="AU8" s="122" t="s">
        <v>37</v>
      </c>
      <c r="AV8" s="122" t="s">
        <v>38</v>
      </c>
      <c r="AW8" s="122" t="s">
        <v>39</v>
      </c>
      <c r="AX8" s="122" t="s">
        <v>56</v>
      </c>
      <c r="AY8" s="209" t="s">
        <v>57</v>
      </c>
    </row>
    <row r="9" spans="1:51" s="1" customFormat="1" ht="37.5" customHeight="1" x14ac:dyDescent="0.2">
      <c r="A9" s="212"/>
      <c r="B9" s="122"/>
      <c r="C9" s="122"/>
      <c r="D9" s="122"/>
      <c r="E9" s="122"/>
      <c r="F9" s="122"/>
      <c r="G9" s="203"/>
      <c r="H9" s="203"/>
      <c r="I9" s="203"/>
      <c r="J9" s="122"/>
      <c r="K9" s="122"/>
      <c r="L9" s="122"/>
      <c r="M9" s="122"/>
      <c r="N9" s="122"/>
      <c r="O9" s="64" t="s">
        <v>40</v>
      </c>
      <c r="P9" s="64" t="s">
        <v>41</v>
      </c>
      <c r="Q9" s="203"/>
      <c r="R9" s="122"/>
      <c r="S9" s="122"/>
      <c r="T9" s="122"/>
      <c r="U9" s="204"/>
      <c r="V9" s="204"/>
      <c r="W9" s="204"/>
      <c r="X9" s="204"/>
      <c r="Y9" s="122"/>
      <c r="Z9" s="122"/>
      <c r="AA9" s="122"/>
      <c r="AB9" s="201"/>
      <c r="AC9" s="201"/>
      <c r="AD9" s="201"/>
      <c r="AE9" s="201"/>
      <c r="AF9" s="201"/>
      <c r="AG9" s="201"/>
      <c r="AH9" s="202"/>
      <c r="AI9" s="202"/>
      <c r="AJ9" s="202"/>
      <c r="AK9" s="202"/>
      <c r="AL9" s="202"/>
      <c r="AM9" s="202"/>
      <c r="AN9" s="202"/>
      <c r="AO9" s="202"/>
      <c r="AP9" s="200"/>
      <c r="AQ9" s="200"/>
      <c r="AR9" s="122"/>
      <c r="AS9" s="122"/>
      <c r="AT9" s="122"/>
      <c r="AU9" s="122"/>
      <c r="AV9" s="122"/>
      <c r="AW9" s="122"/>
      <c r="AX9" s="122"/>
      <c r="AY9" s="209"/>
    </row>
    <row r="10" spans="1:51" ht="39" customHeight="1" x14ac:dyDescent="0.25">
      <c r="A10" s="163" t="s">
        <v>273</v>
      </c>
      <c r="B10" s="148" t="s">
        <v>114</v>
      </c>
      <c r="C10" s="148" t="s">
        <v>115</v>
      </c>
      <c r="D10" s="149" t="s">
        <v>116</v>
      </c>
      <c r="E10" s="149" t="s">
        <v>117</v>
      </c>
      <c r="F10" s="149" t="s">
        <v>118</v>
      </c>
      <c r="G10" s="149">
        <v>17.02</v>
      </c>
      <c r="H10" s="149" t="s">
        <v>119</v>
      </c>
      <c r="I10" s="149">
        <v>17.02</v>
      </c>
      <c r="J10" s="154" t="s">
        <v>120</v>
      </c>
      <c r="K10" s="148" t="s">
        <v>121</v>
      </c>
      <c r="L10" s="148" t="s">
        <v>122</v>
      </c>
      <c r="M10" s="178">
        <v>609</v>
      </c>
      <c r="N10" s="148" t="s">
        <v>123</v>
      </c>
      <c r="O10" s="188" t="s">
        <v>145</v>
      </c>
      <c r="P10" s="192"/>
      <c r="Q10" s="148" t="s">
        <v>146</v>
      </c>
      <c r="R10" s="199">
        <v>107</v>
      </c>
      <c r="S10" s="197">
        <v>107</v>
      </c>
      <c r="T10" s="194">
        <v>0</v>
      </c>
      <c r="U10" s="161" t="s">
        <v>167</v>
      </c>
      <c r="V10" s="160" t="s">
        <v>169</v>
      </c>
      <c r="W10" s="160" t="s">
        <v>171</v>
      </c>
      <c r="X10" s="161" t="s">
        <v>172</v>
      </c>
      <c r="Y10" s="154" t="s">
        <v>151</v>
      </c>
      <c r="Z10" s="153">
        <v>2021130010181</v>
      </c>
      <c r="AA10" s="154" t="s">
        <v>179</v>
      </c>
      <c r="AB10" s="152" t="s">
        <v>180</v>
      </c>
      <c r="AC10" s="152" t="s">
        <v>181</v>
      </c>
      <c r="AD10" s="148">
        <v>1</v>
      </c>
      <c r="AE10" s="176">
        <v>0.1</v>
      </c>
      <c r="AF10" s="148" t="s">
        <v>182</v>
      </c>
      <c r="AG10" s="148" t="s">
        <v>183</v>
      </c>
      <c r="AH10" s="148">
        <v>306</v>
      </c>
      <c r="AI10" s="148">
        <v>1065570</v>
      </c>
      <c r="AJ10" s="148">
        <v>1065570</v>
      </c>
      <c r="AK10" s="148" t="s">
        <v>174</v>
      </c>
      <c r="AL10" s="148" t="s">
        <v>256</v>
      </c>
      <c r="AM10" s="35" t="s">
        <v>257</v>
      </c>
      <c r="AN10" s="52">
        <v>1550000000</v>
      </c>
      <c r="AO10" s="35" t="s">
        <v>261</v>
      </c>
      <c r="AP10" s="182" t="s">
        <v>298</v>
      </c>
      <c r="AQ10" s="182" t="s">
        <v>292</v>
      </c>
      <c r="AR10" s="178" t="s">
        <v>262</v>
      </c>
      <c r="AS10" s="178" t="s">
        <v>263</v>
      </c>
      <c r="AT10" s="148" t="s">
        <v>264</v>
      </c>
      <c r="AU10" s="70" t="str">
        <f>+AM10</f>
        <v>1.3.2.3.11-037 - RF ICLD</v>
      </c>
      <c r="AV10" s="178" t="str">
        <f>+AF10</f>
        <v>Marzo</v>
      </c>
      <c r="AW10" s="152" t="s">
        <v>265</v>
      </c>
      <c r="AX10" s="180" t="s">
        <v>260</v>
      </c>
      <c r="AY10" s="181" t="s">
        <v>170</v>
      </c>
    </row>
    <row r="11" spans="1:51" ht="97.5" x14ac:dyDescent="0.25">
      <c r="A11" s="164"/>
      <c r="B11" s="148"/>
      <c r="C11" s="148"/>
      <c r="D11" s="150"/>
      <c r="E11" s="150"/>
      <c r="F11" s="150"/>
      <c r="G11" s="150"/>
      <c r="H11" s="150"/>
      <c r="I11" s="150"/>
      <c r="J11" s="154"/>
      <c r="K11" s="148"/>
      <c r="L11" s="148"/>
      <c r="M11" s="178"/>
      <c r="N11" s="148"/>
      <c r="O11" s="188"/>
      <c r="P11" s="192"/>
      <c r="Q11" s="148"/>
      <c r="R11" s="199"/>
      <c r="S11" s="197"/>
      <c r="T11" s="194"/>
      <c r="U11" s="161"/>
      <c r="V11" s="160"/>
      <c r="W11" s="160"/>
      <c r="X11" s="161"/>
      <c r="Y11" s="154"/>
      <c r="Z11" s="153"/>
      <c r="AA11" s="154"/>
      <c r="AB11" s="152"/>
      <c r="AC11" s="152"/>
      <c r="AD11" s="148"/>
      <c r="AE11" s="148"/>
      <c r="AF11" s="148"/>
      <c r="AG11" s="148"/>
      <c r="AH11" s="148"/>
      <c r="AI11" s="148"/>
      <c r="AJ11" s="148"/>
      <c r="AK11" s="148"/>
      <c r="AL11" s="148"/>
      <c r="AM11" s="35" t="s">
        <v>258</v>
      </c>
      <c r="AN11" s="52">
        <v>45445282.633454598</v>
      </c>
      <c r="AO11" s="35" t="s">
        <v>261</v>
      </c>
      <c r="AP11" s="182"/>
      <c r="AQ11" s="182"/>
      <c r="AR11" s="178"/>
      <c r="AS11" s="178"/>
      <c r="AT11" s="148"/>
      <c r="AU11" s="70" t="str">
        <f t="shared" ref="AU11:AU12" si="0">+AM11</f>
        <v>1.2.2.0.00-085 - ICDE DISTRISEGURIDAD 10% DELINEACIÓN URBANA</v>
      </c>
      <c r="AV11" s="178"/>
      <c r="AW11" s="152"/>
      <c r="AX11" s="180"/>
      <c r="AY11" s="181"/>
    </row>
    <row r="12" spans="1:51" ht="78" x14ac:dyDescent="0.25">
      <c r="A12" s="164"/>
      <c r="B12" s="148"/>
      <c r="C12" s="148"/>
      <c r="D12" s="150"/>
      <c r="E12" s="150"/>
      <c r="F12" s="150"/>
      <c r="G12" s="150"/>
      <c r="H12" s="150"/>
      <c r="I12" s="150"/>
      <c r="J12" s="154"/>
      <c r="K12" s="148"/>
      <c r="L12" s="148"/>
      <c r="M12" s="178"/>
      <c r="N12" s="148"/>
      <c r="O12" s="188"/>
      <c r="P12" s="192"/>
      <c r="Q12" s="148"/>
      <c r="R12" s="199"/>
      <c r="S12" s="197"/>
      <c r="T12" s="194"/>
      <c r="U12" s="161"/>
      <c r="V12" s="160"/>
      <c r="W12" s="160"/>
      <c r="X12" s="161"/>
      <c r="Y12" s="154"/>
      <c r="Z12" s="153"/>
      <c r="AA12" s="154"/>
      <c r="AB12" s="152"/>
      <c r="AC12" s="152"/>
      <c r="AD12" s="148"/>
      <c r="AE12" s="148"/>
      <c r="AF12" s="148"/>
      <c r="AG12" s="148"/>
      <c r="AH12" s="148"/>
      <c r="AI12" s="148"/>
      <c r="AJ12" s="148"/>
      <c r="AK12" s="148"/>
      <c r="AL12" s="148"/>
      <c r="AM12" s="35" t="s">
        <v>259</v>
      </c>
      <c r="AN12" s="52">
        <v>367821105.854545</v>
      </c>
      <c r="AO12" s="35" t="s">
        <v>261</v>
      </c>
      <c r="AP12" s="182"/>
      <c r="AQ12" s="182"/>
      <c r="AR12" s="178"/>
      <c r="AS12" s="178"/>
      <c r="AT12" s="148"/>
      <c r="AU12" s="70" t="str">
        <f t="shared" si="0"/>
        <v>1.2.2.0.00-051 - ICDE DISTRISEGURIDAD 1% IPU</v>
      </c>
      <c r="AV12" s="178"/>
      <c r="AW12" s="152"/>
      <c r="AX12" s="180"/>
      <c r="AY12" s="181"/>
    </row>
    <row r="13" spans="1:51" ht="195" x14ac:dyDescent="0.3">
      <c r="A13" s="164"/>
      <c r="B13" s="148"/>
      <c r="C13" s="148"/>
      <c r="D13" s="150"/>
      <c r="E13" s="150"/>
      <c r="F13" s="150"/>
      <c r="G13" s="150"/>
      <c r="H13" s="150"/>
      <c r="I13" s="150"/>
      <c r="J13" s="154"/>
      <c r="K13" s="148"/>
      <c r="L13" s="148"/>
      <c r="M13" s="178"/>
      <c r="N13" s="148"/>
      <c r="O13" s="188"/>
      <c r="P13" s="192"/>
      <c r="Q13" s="148"/>
      <c r="R13" s="199"/>
      <c r="S13" s="197"/>
      <c r="T13" s="194"/>
      <c r="U13" s="161"/>
      <c r="V13" s="160"/>
      <c r="W13" s="160"/>
      <c r="X13" s="161"/>
      <c r="Y13" s="154"/>
      <c r="Z13" s="153"/>
      <c r="AA13" s="154"/>
      <c r="AB13" s="35" t="s">
        <v>184</v>
      </c>
      <c r="AC13" s="35" t="s">
        <v>185</v>
      </c>
      <c r="AD13" s="69">
        <v>12</v>
      </c>
      <c r="AE13" s="71">
        <v>0.05</v>
      </c>
      <c r="AF13" s="73" t="s">
        <v>186</v>
      </c>
      <c r="AG13" s="69" t="s">
        <v>183</v>
      </c>
      <c r="AH13" s="72">
        <v>360</v>
      </c>
      <c r="AI13" s="66">
        <f>+AI10</f>
        <v>1065570</v>
      </c>
      <c r="AJ13" s="66">
        <f t="shared" ref="AJ13:AL13" si="1">+AJ10</f>
        <v>1065570</v>
      </c>
      <c r="AK13" s="35" t="str">
        <f t="shared" si="1"/>
        <v>DISTRISEGURIDAD</v>
      </c>
      <c r="AL13" s="35" t="str">
        <f t="shared" si="1"/>
        <v>LUIS ENRIQUE ROA MERCHÁN</v>
      </c>
      <c r="AM13" s="35" t="s">
        <v>258</v>
      </c>
      <c r="AN13" s="52">
        <v>300000000</v>
      </c>
      <c r="AO13" s="35" t="s">
        <v>261</v>
      </c>
      <c r="AP13" s="86" t="s">
        <v>298</v>
      </c>
      <c r="AQ13" s="92" t="s">
        <v>293</v>
      </c>
      <c r="AR13" s="26" t="s">
        <v>266</v>
      </c>
      <c r="AS13" s="32"/>
      <c r="AT13" s="21"/>
      <c r="AU13" s="21"/>
      <c r="AV13" s="21"/>
      <c r="AW13" s="36" t="s">
        <v>267</v>
      </c>
      <c r="AX13" s="180"/>
      <c r="AY13" s="181"/>
    </row>
    <row r="14" spans="1:51" ht="175.5" x14ac:dyDescent="0.3">
      <c r="A14" s="164"/>
      <c r="B14" s="148"/>
      <c r="C14" s="148"/>
      <c r="D14" s="150"/>
      <c r="E14" s="150"/>
      <c r="F14" s="150"/>
      <c r="G14" s="150"/>
      <c r="H14" s="150"/>
      <c r="I14" s="150"/>
      <c r="J14" s="154"/>
      <c r="K14" s="148"/>
      <c r="L14" s="148"/>
      <c r="M14" s="178"/>
      <c r="N14" s="148"/>
      <c r="O14" s="188"/>
      <c r="P14" s="192"/>
      <c r="Q14" s="148"/>
      <c r="R14" s="199"/>
      <c r="S14" s="197"/>
      <c r="T14" s="194"/>
      <c r="U14" s="161"/>
      <c r="V14" s="160"/>
      <c r="W14" s="160"/>
      <c r="X14" s="161"/>
      <c r="Y14" s="154"/>
      <c r="Z14" s="153"/>
      <c r="AA14" s="154"/>
      <c r="AB14" s="35" t="s">
        <v>187</v>
      </c>
      <c r="AC14" s="35" t="s">
        <v>188</v>
      </c>
      <c r="AD14" s="69">
        <v>2</v>
      </c>
      <c r="AE14" s="71">
        <v>0.2</v>
      </c>
      <c r="AF14" s="73" t="s">
        <v>189</v>
      </c>
      <c r="AG14" s="69" t="s">
        <v>183</v>
      </c>
      <c r="AH14" s="72">
        <v>214</v>
      </c>
      <c r="AI14" s="66">
        <f>+AI13</f>
        <v>1065570</v>
      </c>
      <c r="AJ14" s="66">
        <f t="shared" ref="AJ14:AL14" si="2">+AJ13</f>
        <v>1065570</v>
      </c>
      <c r="AK14" s="35" t="str">
        <f t="shared" si="2"/>
        <v>DISTRISEGURIDAD</v>
      </c>
      <c r="AL14" s="35" t="str">
        <f t="shared" si="2"/>
        <v>LUIS ENRIQUE ROA MERCHÁN</v>
      </c>
      <c r="AM14" s="35" t="s">
        <v>257</v>
      </c>
      <c r="AN14" s="52">
        <v>2000000000</v>
      </c>
      <c r="AO14" s="35" t="s">
        <v>261</v>
      </c>
      <c r="AP14" s="86" t="s">
        <v>298</v>
      </c>
      <c r="AQ14" s="86" t="s">
        <v>293</v>
      </c>
      <c r="AR14" s="69" t="s">
        <v>262</v>
      </c>
      <c r="AS14" s="69" t="s">
        <v>268</v>
      </c>
      <c r="AT14" s="35" t="s">
        <v>264</v>
      </c>
      <c r="AU14" s="35" t="str">
        <f>+AM14</f>
        <v>1.3.2.3.11-037 - RF ICLD</v>
      </c>
      <c r="AV14" s="54" t="str">
        <f>+AF14</f>
        <v>Junio</v>
      </c>
      <c r="AW14" s="36" t="s">
        <v>265</v>
      </c>
      <c r="AX14" s="180"/>
      <c r="AY14" s="181"/>
    </row>
    <row r="15" spans="1:51" ht="175.5" x14ac:dyDescent="0.3">
      <c r="A15" s="164"/>
      <c r="B15" s="148"/>
      <c r="C15" s="148"/>
      <c r="D15" s="150"/>
      <c r="E15" s="150"/>
      <c r="F15" s="150"/>
      <c r="G15" s="150"/>
      <c r="H15" s="150"/>
      <c r="I15" s="150"/>
      <c r="J15" s="154"/>
      <c r="K15" s="148"/>
      <c r="L15" s="148"/>
      <c r="M15" s="178"/>
      <c r="N15" s="148"/>
      <c r="O15" s="188"/>
      <c r="P15" s="192"/>
      <c r="Q15" s="148"/>
      <c r="R15" s="199"/>
      <c r="S15" s="197"/>
      <c r="T15" s="194"/>
      <c r="U15" s="161"/>
      <c r="V15" s="160"/>
      <c r="W15" s="160"/>
      <c r="X15" s="161"/>
      <c r="Y15" s="154"/>
      <c r="Z15" s="153"/>
      <c r="AA15" s="154"/>
      <c r="AB15" s="35" t="s">
        <v>190</v>
      </c>
      <c r="AC15" s="35" t="s">
        <v>191</v>
      </c>
      <c r="AD15" s="69">
        <v>1</v>
      </c>
      <c r="AE15" s="71">
        <v>0.2</v>
      </c>
      <c r="AF15" s="73" t="s">
        <v>192</v>
      </c>
      <c r="AG15" s="69" t="s">
        <v>193</v>
      </c>
      <c r="AH15" s="72">
        <v>122</v>
      </c>
      <c r="AI15" s="66">
        <v>1065570</v>
      </c>
      <c r="AJ15" s="66">
        <v>1065570</v>
      </c>
      <c r="AK15" s="35" t="s">
        <v>174</v>
      </c>
      <c r="AL15" s="35" t="s">
        <v>256</v>
      </c>
      <c r="AM15" s="35" t="s">
        <v>259</v>
      </c>
      <c r="AN15" s="55">
        <v>1000000000</v>
      </c>
      <c r="AO15" s="35" t="s">
        <v>261</v>
      </c>
      <c r="AP15" s="86" t="s">
        <v>298</v>
      </c>
      <c r="AQ15" s="86" t="s">
        <v>293</v>
      </c>
      <c r="AR15" s="66" t="s">
        <v>262</v>
      </c>
      <c r="AS15" s="66" t="s">
        <v>263</v>
      </c>
      <c r="AT15" s="35" t="str">
        <f>+AT10</f>
        <v>CONVENIO INTERADMINISTRATIVO</v>
      </c>
      <c r="AU15" s="55" t="str">
        <f>+AM15</f>
        <v>1.2.2.0.00-051 - ICDE DISTRISEGURIDAD 1% IPU</v>
      </c>
      <c r="AV15" s="69" t="s">
        <v>192</v>
      </c>
      <c r="AW15" s="36" t="s">
        <v>265</v>
      </c>
      <c r="AX15" s="180"/>
      <c r="AY15" s="181"/>
    </row>
    <row r="16" spans="1:51" ht="195" x14ac:dyDescent="0.3">
      <c r="A16" s="164"/>
      <c r="B16" s="148"/>
      <c r="C16" s="148"/>
      <c r="D16" s="150"/>
      <c r="E16" s="150"/>
      <c r="F16" s="150"/>
      <c r="G16" s="150"/>
      <c r="H16" s="150"/>
      <c r="I16" s="150"/>
      <c r="J16" s="154"/>
      <c r="K16" s="35" t="s">
        <v>124</v>
      </c>
      <c r="L16" s="66" t="s">
        <v>122</v>
      </c>
      <c r="M16" s="69">
        <v>195</v>
      </c>
      <c r="N16" s="66" t="s">
        <v>125</v>
      </c>
      <c r="O16" s="65" t="s">
        <v>145</v>
      </c>
      <c r="P16" s="65"/>
      <c r="Q16" s="66" t="s">
        <v>148</v>
      </c>
      <c r="R16" s="68">
        <v>585</v>
      </c>
      <c r="S16" s="96">
        <f>+R16-M16</f>
        <v>390</v>
      </c>
      <c r="T16" s="67">
        <v>195</v>
      </c>
      <c r="U16" s="161"/>
      <c r="V16" s="160"/>
      <c r="W16" s="160"/>
      <c r="X16" s="161"/>
      <c r="Y16" s="154"/>
      <c r="Z16" s="153"/>
      <c r="AA16" s="154"/>
      <c r="AB16" s="35" t="s">
        <v>269</v>
      </c>
      <c r="AC16" s="35" t="s">
        <v>194</v>
      </c>
      <c r="AD16" s="69">
        <v>390</v>
      </c>
      <c r="AE16" s="71">
        <v>0.2</v>
      </c>
      <c r="AF16" s="73" t="s">
        <v>195</v>
      </c>
      <c r="AG16" s="69" t="s">
        <v>193</v>
      </c>
      <c r="AH16" s="72">
        <v>181</v>
      </c>
      <c r="AI16" s="66">
        <f>+AI15</f>
        <v>1065570</v>
      </c>
      <c r="AJ16" s="66">
        <f t="shared" ref="AJ16:AR16" si="3">+AJ15</f>
        <v>1065570</v>
      </c>
      <c r="AK16" s="35" t="str">
        <f t="shared" si="3"/>
        <v>DISTRISEGURIDAD</v>
      </c>
      <c r="AL16" s="35" t="str">
        <f t="shared" si="3"/>
        <v>LUIS ENRIQUE ROA MERCHÁN</v>
      </c>
      <c r="AM16" s="35" t="str">
        <f t="shared" si="3"/>
        <v>1.2.2.0.00-051 - ICDE DISTRISEGURIDAD 1% IPU</v>
      </c>
      <c r="AN16" s="55">
        <v>900000000</v>
      </c>
      <c r="AO16" s="35" t="str">
        <f t="shared" si="3"/>
        <v>Recursos propios</v>
      </c>
      <c r="AP16" s="86" t="s">
        <v>298</v>
      </c>
      <c r="AQ16" s="86" t="str">
        <f t="shared" si="3"/>
        <v>2.3.4501.1000.2021130010180</v>
      </c>
      <c r="AR16" s="66" t="str">
        <f t="shared" si="3"/>
        <v>SI</v>
      </c>
      <c r="AS16" s="66" t="s">
        <v>263</v>
      </c>
      <c r="AT16" s="35" t="str">
        <f>+AT15</f>
        <v>CONVENIO INTERADMINISTRATIVO</v>
      </c>
      <c r="AU16" s="55" t="str">
        <f>+AM16</f>
        <v>1.2.2.0.00-051 - ICDE DISTRISEGURIDAD 1% IPU</v>
      </c>
      <c r="AV16" s="69" t="s">
        <v>195</v>
      </c>
      <c r="AW16" s="36" t="s">
        <v>265</v>
      </c>
      <c r="AX16" s="180"/>
      <c r="AY16" s="181"/>
    </row>
    <row r="17" spans="1:51" ht="153" customHeight="1" x14ac:dyDescent="0.3">
      <c r="A17" s="164"/>
      <c r="B17" s="148"/>
      <c r="C17" s="148"/>
      <c r="D17" s="150"/>
      <c r="E17" s="150"/>
      <c r="F17" s="150"/>
      <c r="G17" s="150"/>
      <c r="H17" s="150"/>
      <c r="I17" s="150"/>
      <c r="J17" s="154"/>
      <c r="K17" s="35" t="s">
        <v>329</v>
      </c>
      <c r="L17" s="98" t="s">
        <v>122</v>
      </c>
      <c r="M17" s="101">
        <v>1</v>
      </c>
      <c r="N17" s="98" t="s">
        <v>330</v>
      </c>
      <c r="O17" s="104" t="s">
        <v>145</v>
      </c>
      <c r="P17" s="104"/>
      <c r="Q17" s="98" t="s">
        <v>148</v>
      </c>
      <c r="R17" s="106">
        <v>1</v>
      </c>
      <c r="S17" s="107">
        <v>1</v>
      </c>
      <c r="T17" s="105">
        <v>1</v>
      </c>
      <c r="U17" s="161"/>
      <c r="V17" s="160"/>
      <c r="W17" s="160"/>
      <c r="X17" s="161"/>
      <c r="Y17" s="154"/>
      <c r="Z17" s="153"/>
      <c r="AA17" s="154"/>
      <c r="AB17" s="35"/>
      <c r="AC17" s="35"/>
      <c r="AD17" s="101"/>
      <c r="AE17" s="99"/>
      <c r="AF17" s="102"/>
      <c r="AG17" s="101"/>
      <c r="AH17" s="100"/>
      <c r="AI17" s="98"/>
      <c r="AJ17" s="98"/>
      <c r="AK17" s="35"/>
      <c r="AL17" s="35"/>
      <c r="AM17" s="35"/>
      <c r="AN17" s="55"/>
      <c r="AO17" s="35"/>
      <c r="AP17" s="103"/>
      <c r="AQ17" s="103"/>
      <c r="AR17" s="98"/>
      <c r="AS17" s="98"/>
      <c r="AT17" s="35"/>
      <c r="AU17" s="55"/>
      <c r="AV17" s="101"/>
      <c r="AW17" s="36"/>
      <c r="AX17" s="180"/>
      <c r="AY17" s="181"/>
    </row>
    <row r="18" spans="1:51" ht="156" x14ac:dyDescent="0.3">
      <c r="A18" s="164"/>
      <c r="B18" s="148"/>
      <c r="C18" s="148"/>
      <c r="D18" s="150"/>
      <c r="E18" s="150"/>
      <c r="F18" s="150"/>
      <c r="G18" s="150"/>
      <c r="H18" s="150"/>
      <c r="I18" s="150"/>
      <c r="J18" s="154"/>
      <c r="K18" s="148" t="s">
        <v>126</v>
      </c>
      <c r="L18" s="148" t="s">
        <v>122</v>
      </c>
      <c r="M18" s="178">
        <v>280</v>
      </c>
      <c r="N18" s="148" t="s">
        <v>127</v>
      </c>
      <c r="O18" s="188" t="s">
        <v>145</v>
      </c>
      <c r="P18" s="188"/>
      <c r="Q18" s="148" t="s">
        <v>148</v>
      </c>
      <c r="R18" s="195">
        <v>100</v>
      </c>
      <c r="S18" s="198">
        <v>100</v>
      </c>
      <c r="T18" s="193">
        <v>0</v>
      </c>
      <c r="U18" s="161"/>
      <c r="V18" s="160"/>
      <c r="W18" s="160"/>
      <c r="X18" s="161"/>
      <c r="Y18" s="154"/>
      <c r="Z18" s="153"/>
      <c r="AA18" s="154"/>
      <c r="AB18" s="36" t="s">
        <v>196</v>
      </c>
      <c r="AC18" s="35" t="s">
        <v>197</v>
      </c>
      <c r="AD18" s="69">
        <v>6</v>
      </c>
      <c r="AE18" s="71">
        <v>0.05</v>
      </c>
      <c r="AF18" s="73" t="s">
        <v>195</v>
      </c>
      <c r="AG18" s="69" t="s">
        <v>183</v>
      </c>
      <c r="AH18" s="72">
        <v>334</v>
      </c>
      <c r="AI18" s="66">
        <f>+AI16</f>
        <v>1065570</v>
      </c>
      <c r="AJ18" s="66">
        <f>+AJ16</f>
        <v>1065570</v>
      </c>
      <c r="AK18" s="35" t="str">
        <f>+AK16</f>
        <v>DISTRISEGURIDAD</v>
      </c>
      <c r="AL18" s="35" t="str">
        <f>+AL16</f>
        <v>LUIS ENRIQUE ROA MERCHÁN</v>
      </c>
      <c r="AM18" s="35" t="s">
        <v>257</v>
      </c>
      <c r="AN18" s="52">
        <v>182354626</v>
      </c>
      <c r="AO18" s="35" t="s">
        <v>261</v>
      </c>
      <c r="AP18" s="86" t="s">
        <v>298</v>
      </c>
      <c r="AQ18" s="86" t="s">
        <v>293</v>
      </c>
      <c r="AR18" s="69" t="s">
        <v>262</v>
      </c>
      <c r="AS18" s="69" t="s">
        <v>268</v>
      </c>
      <c r="AT18" s="35" t="s">
        <v>270</v>
      </c>
      <c r="AU18" s="35" t="str">
        <f>+AM18</f>
        <v>1.3.2.3.11-037 - RF ICLD</v>
      </c>
      <c r="AV18" s="54" t="str">
        <f>+AF18</f>
        <v>Febrero</v>
      </c>
      <c r="AW18" s="35" t="s">
        <v>271</v>
      </c>
      <c r="AX18" s="180"/>
      <c r="AY18" s="181"/>
    </row>
    <row r="19" spans="1:51" ht="97.5" x14ac:dyDescent="0.3">
      <c r="A19" s="164"/>
      <c r="B19" s="148"/>
      <c r="C19" s="148"/>
      <c r="D19" s="150"/>
      <c r="E19" s="150"/>
      <c r="F19" s="150"/>
      <c r="G19" s="150"/>
      <c r="H19" s="150"/>
      <c r="I19" s="150"/>
      <c r="J19" s="154"/>
      <c r="K19" s="148"/>
      <c r="L19" s="148"/>
      <c r="M19" s="178"/>
      <c r="N19" s="148"/>
      <c r="O19" s="188"/>
      <c r="P19" s="188"/>
      <c r="Q19" s="148"/>
      <c r="R19" s="195"/>
      <c r="S19" s="198"/>
      <c r="T19" s="193"/>
      <c r="U19" s="161"/>
      <c r="V19" s="160"/>
      <c r="W19" s="160"/>
      <c r="X19" s="161"/>
      <c r="Y19" s="154"/>
      <c r="Z19" s="153"/>
      <c r="AA19" s="154"/>
      <c r="AB19" s="36" t="s">
        <v>198</v>
      </c>
      <c r="AC19" s="35" t="s">
        <v>199</v>
      </c>
      <c r="AD19" s="69">
        <v>12</v>
      </c>
      <c r="AE19" s="71">
        <v>0.05</v>
      </c>
      <c r="AF19" s="73" t="s">
        <v>186</v>
      </c>
      <c r="AG19" s="69" t="s">
        <v>183</v>
      </c>
      <c r="AH19" s="72">
        <v>360</v>
      </c>
      <c r="AI19" s="66">
        <f>+AI18</f>
        <v>1065570</v>
      </c>
      <c r="AJ19" s="66">
        <f t="shared" ref="AJ19" si="4">+AJ18</f>
        <v>1065570</v>
      </c>
      <c r="AK19" s="35" t="str">
        <f t="shared" ref="AK19" si="5">+AK18</f>
        <v>DISTRISEGURIDAD</v>
      </c>
      <c r="AL19" s="35" t="str">
        <f t="shared" ref="AL19" si="6">+AL18</f>
        <v>LUIS ENRIQUE ROA MERCHÁN</v>
      </c>
      <c r="AM19" s="35" t="s">
        <v>259</v>
      </c>
      <c r="AN19" s="55">
        <v>9386416.1454545502</v>
      </c>
      <c r="AO19" s="35" t="str">
        <f t="shared" ref="AO19:AO22" si="7">+AO18</f>
        <v>Recursos propios</v>
      </c>
      <c r="AP19" s="86" t="s">
        <v>298</v>
      </c>
      <c r="AQ19" s="86" t="str">
        <f t="shared" ref="AQ19" si="8">+AQ18</f>
        <v>2.3.4501.1000.2021130010180</v>
      </c>
      <c r="AR19" s="66" t="s">
        <v>266</v>
      </c>
      <c r="AS19" s="35"/>
      <c r="AT19" s="35"/>
      <c r="AU19" s="55"/>
      <c r="AV19" s="69"/>
      <c r="AW19" s="36" t="s">
        <v>272</v>
      </c>
      <c r="AX19" s="180"/>
      <c r="AY19" s="181"/>
    </row>
    <row r="20" spans="1:51" ht="136.5" customHeight="1" x14ac:dyDescent="0.3">
      <c r="A20" s="164"/>
      <c r="B20" s="148"/>
      <c r="C20" s="148"/>
      <c r="D20" s="150"/>
      <c r="E20" s="150"/>
      <c r="F20" s="150"/>
      <c r="G20" s="150"/>
      <c r="H20" s="150"/>
      <c r="I20" s="150"/>
      <c r="J20" s="154"/>
      <c r="K20" s="148"/>
      <c r="L20" s="148"/>
      <c r="M20" s="178"/>
      <c r="N20" s="148"/>
      <c r="O20" s="188"/>
      <c r="P20" s="188"/>
      <c r="Q20" s="148"/>
      <c r="R20" s="195"/>
      <c r="S20" s="198"/>
      <c r="T20" s="193"/>
      <c r="U20" s="161"/>
      <c r="V20" s="160"/>
      <c r="W20" s="160"/>
      <c r="X20" s="161"/>
      <c r="Y20" s="154"/>
      <c r="Z20" s="153"/>
      <c r="AA20" s="154"/>
      <c r="AB20" s="152" t="s">
        <v>200</v>
      </c>
      <c r="AC20" s="148" t="s">
        <v>201</v>
      </c>
      <c r="AD20" s="178">
        <v>35</v>
      </c>
      <c r="AE20" s="176">
        <v>0.15</v>
      </c>
      <c r="AF20" s="179" t="s">
        <v>182</v>
      </c>
      <c r="AG20" s="178" t="s">
        <v>193</v>
      </c>
      <c r="AH20" s="177">
        <v>153</v>
      </c>
      <c r="AI20" s="148">
        <f>+AI19</f>
        <v>1065570</v>
      </c>
      <c r="AJ20" s="148">
        <f t="shared" ref="AJ20" si="9">+AJ19</f>
        <v>1065570</v>
      </c>
      <c r="AK20" s="148" t="str">
        <f t="shared" ref="AK20" si="10">+AK19</f>
        <v>DISTRISEGURIDAD</v>
      </c>
      <c r="AL20" s="148" t="str">
        <f>+AL19</f>
        <v>LUIS ENRIQUE ROA MERCHÁN</v>
      </c>
      <c r="AM20" s="35" t="s">
        <v>258</v>
      </c>
      <c r="AN20" s="55">
        <v>55260693.966545396</v>
      </c>
      <c r="AO20" s="35" t="str">
        <f t="shared" si="7"/>
        <v>Recursos propios</v>
      </c>
      <c r="AP20" s="139" t="s">
        <v>298</v>
      </c>
      <c r="AQ20" s="139" t="s">
        <v>293</v>
      </c>
      <c r="AR20" s="136" t="s">
        <v>262</v>
      </c>
      <c r="AS20" s="149" t="str">
        <f>+AS16</f>
        <v>CONTRATACIÓN DIRECTA CON OFERTAS</v>
      </c>
      <c r="AT20" s="149" t="str">
        <f>+AT16</f>
        <v>CONVENIO INTERADMINISTRATIVO</v>
      </c>
      <c r="AU20" s="36" t="s">
        <v>258</v>
      </c>
      <c r="AV20" s="136" t="s">
        <v>182</v>
      </c>
      <c r="AW20" s="166" t="s">
        <v>265</v>
      </c>
      <c r="AX20" s="180"/>
      <c r="AY20" s="181"/>
    </row>
    <row r="21" spans="1:51" ht="97.5" x14ac:dyDescent="0.3">
      <c r="A21" s="164"/>
      <c r="B21" s="148"/>
      <c r="C21" s="148"/>
      <c r="D21" s="150"/>
      <c r="E21" s="150"/>
      <c r="F21" s="150"/>
      <c r="G21" s="150"/>
      <c r="H21" s="150"/>
      <c r="I21" s="150"/>
      <c r="J21" s="154"/>
      <c r="K21" s="148"/>
      <c r="L21" s="148"/>
      <c r="M21" s="178"/>
      <c r="N21" s="148"/>
      <c r="O21" s="188"/>
      <c r="P21" s="188"/>
      <c r="Q21" s="148"/>
      <c r="R21" s="195"/>
      <c r="S21" s="198"/>
      <c r="T21" s="193"/>
      <c r="U21" s="161"/>
      <c r="V21" s="160"/>
      <c r="W21" s="160"/>
      <c r="X21" s="161"/>
      <c r="Y21" s="154"/>
      <c r="Z21" s="153"/>
      <c r="AA21" s="154"/>
      <c r="AB21" s="152"/>
      <c r="AC21" s="148"/>
      <c r="AD21" s="178"/>
      <c r="AE21" s="176"/>
      <c r="AF21" s="179"/>
      <c r="AG21" s="178"/>
      <c r="AH21" s="177"/>
      <c r="AI21" s="148"/>
      <c r="AJ21" s="148"/>
      <c r="AK21" s="148"/>
      <c r="AL21" s="148"/>
      <c r="AM21" s="35" t="s">
        <v>258</v>
      </c>
      <c r="AN21" s="55">
        <v>1427638</v>
      </c>
      <c r="AO21" s="35" t="str">
        <f>+AO20</f>
        <v>Recursos propios</v>
      </c>
      <c r="AP21" s="141"/>
      <c r="AQ21" s="141"/>
      <c r="AR21" s="138"/>
      <c r="AS21" s="151"/>
      <c r="AT21" s="151"/>
      <c r="AU21" s="36" t="s">
        <v>258</v>
      </c>
      <c r="AV21" s="138"/>
      <c r="AW21" s="168"/>
      <c r="AX21" s="180"/>
      <c r="AY21" s="181"/>
    </row>
    <row r="22" spans="1:51" ht="105" x14ac:dyDescent="0.3">
      <c r="A22" s="164"/>
      <c r="B22" s="148"/>
      <c r="C22" s="148"/>
      <c r="D22" s="150"/>
      <c r="E22" s="150"/>
      <c r="F22" s="150"/>
      <c r="G22" s="150"/>
      <c r="H22" s="150"/>
      <c r="I22" s="150"/>
      <c r="J22" s="189" t="s">
        <v>128</v>
      </c>
      <c r="K22" s="148" t="s">
        <v>129</v>
      </c>
      <c r="L22" s="148" t="s">
        <v>122</v>
      </c>
      <c r="M22" s="178">
        <v>37</v>
      </c>
      <c r="N22" s="148" t="s">
        <v>130</v>
      </c>
      <c r="O22" s="188" t="s">
        <v>145</v>
      </c>
      <c r="P22" s="188"/>
      <c r="Q22" s="148" t="s">
        <v>149</v>
      </c>
      <c r="R22" s="195">
        <v>4</v>
      </c>
      <c r="S22" s="198">
        <v>4</v>
      </c>
      <c r="T22" s="193">
        <v>3</v>
      </c>
      <c r="U22" s="162" t="s">
        <v>168</v>
      </c>
      <c r="V22" s="162" t="s">
        <v>253</v>
      </c>
      <c r="W22" s="162" t="s">
        <v>254</v>
      </c>
      <c r="X22" s="162" t="s">
        <v>255</v>
      </c>
      <c r="Y22" s="154" t="s">
        <v>152</v>
      </c>
      <c r="Z22" s="153">
        <v>2021130010192</v>
      </c>
      <c r="AA22" s="154" t="s">
        <v>202</v>
      </c>
      <c r="AB22" s="36" t="s">
        <v>203</v>
      </c>
      <c r="AC22" s="35" t="s">
        <v>204</v>
      </c>
      <c r="AD22" s="69">
        <v>5</v>
      </c>
      <c r="AE22" s="71">
        <v>0.1</v>
      </c>
      <c r="AF22" s="73" t="s">
        <v>186</v>
      </c>
      <c r="AG22" s="69" t="s">
        <v>183</v>
      </c>
      <c r="AH22" s="72">
        <v>360</v>
      </c>
      <c r="AI22" s="66">
        <v>1065570</v>
      </c>
      <c r="AJ22" s="66">
        <v>1065570</v>
      </c>
      <c r="AK22" s="35" t="s">
        <v>174</v>
      </c>
      <c r="AL22" s="35" t="s">
        <v>256</v>
      </c>
      <c r="AM22" s="35" t="s">
        <v>259</v>
      </c>
      <c r="AN22" s="55">
        <v>277586556.5</v>
      </c>
      <c r="AO22" s="35" t="str">
        <f t="shared" si="7"/>
        <v>Recursos propios</v>
      </c>
      <c r="AP22" s="86" t="s">
        <v>297</v>
      </c>
      <c r="AQ22" s="87" t="s">
        <v>294</v>
      </c>
      <c r="AR22" s="66" t="s">
        <v>262</v>
      </c>
      <c r="AS22" s="66" t="s">
        <v>268</v>
      </c>
      <c r="AT22" s="66" t="s">
        <v>274</v>
      </c>
      <c r="AU22" s="36" t="str">
        <f>+AM22</f>
        <v>1.2.2.0.00-051 - ICDE DISTRISEGURIDAD 1% IPU</v>
      </c>
      <c r="AV22" s="69" t="s">
        <v>186</v>
      </c>
      <c r="AW22" s="35" t="s">
        <v>271</v>
      </c>
      <c r="AX22" s="180"/>
      <c r="AY22" s="181"/>
    </row>
    <row r="23" spans="1:51" ht="120.75" customHeight="1" x14ac:dyDescent="0.3">
      <c r="A23" s="164"/>
      <c r="B23" s="148"/>
      <c r="C23" s="148"/>
      <c r="D23" s="150"/>
      <c r="E23" s="150"/>
      <c r="F23" s="150"/>
      <c r="G23" s="150"/>
      <c r="H23" s="150"/>
      <c r="I23" s="150"/>
      <c r="J23" s="189"/>
      <c r="K23" s="148"/>
      <c r="L23" s="148"/>
      <c r="M23" s="178"/>
      <c r="N23" s="148"/>
      <c r="O23" s="188"/>
      <c r="P23" s="188"/>
      <c r="Q23" s="148"/>
      <c r="R23" s="195"/>
      <c r="S23" s="198"/>
      <c r="T23" s="193"/>
      <c r="U23" s="191"/>
      <c r="V23" s="162"/>
      <c r="W23" s="162"/>
      <c r="X23" s="162"/>
      <c r="Y23" s="156"/>
      <c r="Z23" s="155"/>
      <c r="AA23" s="156"/>
      <c r="AB23" s="36" t="s">
        <v>205</v>
      </c>
      <c r="AC23" s="35" t="s">
        <v>206</v>
      </c>
      <c r="AD23" s="69">
        <v>12</v>
      </c>
      <c r="AE23" s="71">
        <v>0.05</v>
      </c>
      <c r="AF23" s="73" t="s">
        <v>186</v>
      </c>
      <c r="AG23" s="69" t="s">
        <v>183</v>
      </c>
      <c r="AH23" s="72">
        <v>360</v>
      </c>
      <c r="AI23" s="66">
        <v>1065570</v>
      </c>
      <c r="AJ23" s="66">
        <v>1065570</v>
      </c>
      <c r="AK23" s="35" t="s">
        <v>174</v>
      </c>
      <c r="AL23" s="35" t="s">
        <v>256</v>
      </c>
      <c r="AM23" s="35" t="s">
        <v>259</v>
      </c>
      <c r="AN23" s="55">
        <v>35000000</v>
      </c>
      <c r="AO23" s="35" t="str">
        <f t="shared" ref="AO23" si="11">+AO22</f>
        <v>Recursos propios</v>
      </c>
      <c r="AP23" s="86" t="s">
        <v>297</v>
      </c>
      <c r="AQ23" s="87" t="s">
        <v>294</v>
      </c>
      <c r="AR23" s="66" t="s">
        <v>266</v>
      </c>
      <c r="AS23" s="66"/>
      <c r="AT23" s="35"/>
      <c r="AU23" s="36"/>
      <c r="AV23" s="69"/>
      <c r="AW23" s="35" t="s">
        <v>275</v>
      </c>
      <c r="AX23" s="180"/>
      <c r="AY23" s="181"/>
    </row>
    <row r="24" spans="1:51" ht="156" customHeight="1" x14ac:dyDescent="0.25">
      <c r="A24" s="164"/>
      <c r="B24" s="148"/>
      <c r="C24" s="148"/>
      <c r="D24" s="150"/>
      <c r="E24" s="150"/>
      <c r="F24" s="150"/>
      <c r="G24" s="150"/>
      <c r="H24" s="150"/>
      <c r="I24" s="150"/>
      <c r="J24" s="189"/>
      <c r="K24" s="148"/>
      <c r="L24" s="148"/>
      <c r="M24" s="178"/>
      <c r="N24" s="148"/>
      <c r="O24" s="188"/>
      <c r="P24" s="188"/>
      <c r="Q24" s="148"/>
      <c r="R24" s="195"/>
      <c r="S24" s="198"/>
      <c r="T24" s="193"/>
      <c r="U24" s="191"/>
      <c r="V24" s="162"/>
      <c r="W24" s="162"/>
      <c r="X24" s="162"/>
      <c r="Y24" s="156"/>
      <c r="Z24" s="155"/>
      <c r="AA24" s="156"/>
      <c r="AB24" s="166" t="s">
        <v>207</v>
      </c>
      <c r="AC24" s="166" t="s">
        <v>208</v>
      </c>
      <c r="AD24" s="136">
        <v>6</v>
      </c>
      <c r="AE24" s="169">
        <v>0.7</v>
      </c>
      <c r="AF24" s="170" t="s">
        <v>276</v>
      </c>
      <c r="AG24" s="136" t="s">
        <v>277</v>
      </c>
      <c r="AH24" s="173">
        <v>153</v>
      </c>
      <c r="AI24" s="136">
        <f>+AI23</f>
        <v>1065570</v>
      </c>
      <c r="AJ24" s="136">
        <f>+AJ23</f>
        <v>1065570</v>
      </c>
      <c r="AK24" s="149" t="str">
        <f>+AK23</f>
        <v>DISTRISEGURIDAD</v>
      </c>
      <c r="AL24" s="149" t="str">
        <f>+AL23</f>
        <v>LUIS ENRIQUE ROA MERCHÁN</v>
      </c>
      <c r="AM24" s="35" t="s">
        <v>257</v>
      </c>
      <c r="AN24" s="55">
        <v>2431021428</v>
      </c>
      <c r="AO24" s="136" t="s">
        <v>261</v>
      </c>
      <c r="AP24" s="139" t="s">
        <v>297</v>
      </c>
      <c r="AQ24" s="142" t="s">
        <v>294</v>
      </c>
      <c r="AR24" s="145"/>
      <c r="AS24" s="136" t="s">
        <v>263</v>
      </c>
      <c r="AT24" s="149" t="s">
        <v>264</v>
      </c>
      <c r="AU24" s="25" t="s">
        <v>257</v>
      </c>
      <c r="AV24" s="136" t="s">
        <v>276</v>
      </c>
      <c r="AW24" s="183" t="s">
        <v>278</v>
      </c>
      <c r="AX24" s="180"/>
      <c r="AY24" s="181"/>
    </row>
    <row r="25" spans="1:51" ht="78" x14ac:dyDescent="0.25">
      <c r="A25" s="164"/>
      <c r="B25" s="148"/>
      <c r="C25" s="148"/>
      <c r="D25" s="150"/>
      <c r="E25" s="150"/>
      <c r="F25" s="150"/>
      <c r="G25" s="150"/>
      <c r="H25" s="150"/>
      <c r="I25" s="150"/>
      <c r="J25" s="189"/>
      <c r="K25" s="148"/>
      <c r="L25" s="148"/>
      <c r="M25" s="178"/>
      <c r="N25" s="148"/>
      <c r="O25" s="188"/>
      <c r="P25" s="188"/>
      <c r="Q25" s="148"/>
      <c r="R25" s="195"/>
      <c r="S25" s="198"/>
      <c r="T25" s="193"/>
      <c r="U25" s="191"/>
      <c r="V25" s="162"/>
      <c r="W25" s="162"/>
      <c r="X25" s="162"/>
      <c r="Y25" s="156"/>
      <c r="Z25" s="155"/>
      <c r="AA25" s="156"/>
      <c r="AB25" s="167"/>
      <c r="AC25" s="167"/>
      <c r="AD25" s="137"/>
      <c r="AE25" s="150"/>
      <c r="AF25" s="171"/>
      <c r="AG25" s="137"/>
      <c r="AH25" s="174"/>
      <c r="AI25" s="137"/>
      <c r="AJ25" s="137"/>
      <c r="AK25" s="150"/>
      <c r="AL25" s="150"/>
      <c r="AM25" s="35" t="s">
        <v>259</v>
      </c>
      <c r="AN25" s="55">
        <v>118085151.09999996</v>
      </c>
      <c r="AO25" s="137"/>
      <c r="AP25" s="140"/>
      <c r="AQ25" s="143"/>
      <c r="AR25" s="146"/>
      <c r="AS25" s="137"/>
      <c r="AT25" s="150"/>
      <c r="AU25" s="25" t="s">
        <v>259</v>
      </c>
      <c r="AV25" s="137"/>
      <c r="AW25" s="184"/>
      <c r="AX25" s="180"/>
      <c r="AY25" s="181"/>
    </row>
    <row r="26" spans="1:51" ht="97.5" x14ac:dyDescent="0.25">
      <c r="A26" s="164"/>
      <c r="B26" s="148"/>
      <c r="C26" s="148"/>
      <c r="D26" s="150"/>
      <c r="E26" s="150"/>
      <c r="F26" s="150"/>
      <c r="G26" s="150"/>
      <c r="H26" s="150"/>
      <c r="I26" s="150"/>
      <c r="J26" s="189"/>
      <c r="K26" s="148"/>
      <c r="L26" s="148"/>
      <c r="M26" s="178"/>
      <c r="N26" s="148"/>
      <c r="O26" s="188"/>
      <c r="P26" s="188"/>
      <c r="Q26" s="148"/>
      <c r="R26" s="195"/>
      <c r="S26" s="198"/>
      <c r="T26" s="193"/>
      <c r="U26" s="191"/>
      <c r="V26" s="162"/>
      <c r="W26" s="162"/>
      <c r="X26" s="162"/>
      <c r="Y26" s="156"/>
      <c r="Z26" s="155"/>
      <c r="AA26" s="156"/>
      <c r="AB26" s="168"/>
      <c r="AC26" s="168"/>
      <c r="AD26" s="138"/>
      <c r="AE26" s="151"/>
      <c r="AF26" s="172"/>
      <c r="AG26" s="138"/>
      <c r="AH26" s="175"/>
      <c r="AI26" s="138"/>
      <c r="AJ26" s="138"/>
      <c r="AK26" s="151"/>
      <c r="AL26" s="151"/>
      <c r="AM26" s="35" t="s">
        <v>258</v>
      </c>
      <c r="AN26" s="55">
        <v>161046392.39999998</v>
      </c>
      <c r="AO26" s="138"/>
      <c r="AP26" s="141"/>
      <c r="AQ26" s="144"/>
      <c r="AR26" s="147"/>
      <c r="AS26" s="138"/>
      <c r="AT26" s="151"/>
      <c r="AU26" s="25" t="s">
        <v>258</v>
      </c>
      <c r="AV26" s="138"/>
      <c r="AW26" s="185"/>
      <c r="AX26" s="180"/>
      <c r="AY26" s="181"/>
    </row>
    <row r="27" spans="1:51" ht="105" x14ac:dyDescent="0.3">
      <c r="A27" s="164"/>
      <c r="B27" s="148"/>
      <c r="C27" s="148"/>
      <c r="D27" s="150"/>
      <c r="E27" s="150"/>
      <c r="F27" s="150"/>
      <c r="G27" s="150"/>
      <c r="H27" s="150"/>
      <c r="I27" s="150"/>
      <c r="J27" s="189"/>
      <c r="K27" s="148" t="s">
        <v>131</v>
      </c>
      <c r="L27" s="148" t="s">
        <v>122</v>
      </c>
      <c r="M27" s="178">
        <v>317</v>
      </c>
      <c r="N27" s="148" t="s">
        <v>132</v>
      </c>
      <c r="O27" s="188" t="s">
        <v>145</v>
      </c>
      <c r="P27" s="188"/>
      <c r="Q27" s="148" t="s">
        <v>150</v>
      </c>
      <c r="R27" s="199">
        <v>20</v>
      </c>
      <c r="S27" s="198">
        <v>2</v>
      </c>
      <c r="T27" s="193">
        <v>23</v>
      </c>
      <c r="U27" s="191"/>
      <c r="V27" s="162"/>
      <c r="W27" s="162"/>
      <c r="X27" s="162"/>
      <c r="Y27" s="156"/>
      <c r="Z27" s="155"/>
      <c r="AA27" s="156"/>
      <c r="AB27" s="35" t="s">
        <v>209</v>
      </c>
      <c r="AC27" s="35" t="s">
        <v>210</v>
      </c>
      <c r="AD27" s="69">
        <v>1</v>
      </c>
      <c r="AE27" s="71">
        <v>0.05</v>
      </c>
      <c r="AF27" s="73" t="s">
        <v>195</v>
      </c>
      <c r="AG27" s="69" t="s">
        <v>183</v>
      </c>
      <c r="AH27" s="72">
        <v>334</v>
      </c>
      <c r="AI27" s="66">
        <v>1065570</v>
      </c>
      <c r="AJ27" s="66">
        <v>1065570</v>
      </c>
      <c r="AK27" s="35" t="s">
        <v>174</v>
      </c>
      <c r="AL27" s="35" t="s">
        <v>256</v>
      </c>
      <c r="AM27" s="35" t="s">
        <v>259</v>
      </c>
      <c r="AN27" s="55">
        <v>251387758.60000002</v>
      </c>
      <c r="AO27" s="35" t="s">
        <v>261</v>
      </c>
      <c r="AP27" s="86" t="s">
        <v>297</v>
      </c>
      <c r="AQ27" s="87" t="s">
        <v>294</v>
      </c>
      <c r="AR27" s="66" t="s">
        <v>262</v>
      </c>
      <c r="AS27" s="66" t="s">
        <v>281</v>
      </c>
      <c r="AT27" s="66" t="s">
        <v>280</v>
      </c>
      <c r="AU27" s="36" t="str">
        <f>+AM27</f>
        <v>1.2.2.0.00-051 - ICDE DISTRISEGURIDAD 1% IPU</v>
      </c>
      <c r="AV27" s="69" t="s">
        <v>195</v>
      </c>
      <c r="AW27" s="35" t="s">
        <v>282</v>
      </c>
      <c r="AX27" s="180"/>
      <c r="AY27" s="181"/>
    </row>
    <row r="28" spans="1:51" ht="105" x14ac:dyDescent="0.3">
      <c r="A28" s="164"/>
      <c r="B28" s="148"/>
      <c r="C28" s="148"/>
      <c r="D28" s="150"/>
      <c r="E28" s="150"/>
      <c r="F28" s="150"/>
      <c r="G28" s="150"/>
      <c r="H28" s="150"/>
      <c r="I28" s="150"/>
      <c r="J28" s="189"/>
      <c r="K28" s="148"/>
      <c r="L28" s="148"/>
      <c r="M28" s="178"/>
      <c r="N28" s="148"/>
      <c r="O28" s="188"/>
      <c r="P28" s="188"/>
      <c r="Q28" s="148"/>
      <c r="R28" s="199"/>
      <c r="S28" s="198"/>
      <c r="T28" s="193"/>
      <c r="U28" s="191"/>
      <c r="V28" s="162"/>
      <c r="W28" s="162"/>
      <c r="X28" s="162"/>
      <c r="Y28" s="156"/>
      <c r="Z28" s="155"/>
      <c r="AA28" s="156"/>
      <c r="AB28" s="36" t="s">
        <v>211</v>
      </c>
      <c r="AC28" s="35" t="s">
        <v>212</v>
      </c>
      <c r="AD28" s="69">
        <v>1</v>
      </c>
      <c r="AE28" s="71">
        <v>0.05</v>
      </c>
      <c r="AF28" s="73" t="s">
        <v>195</v>
      </c>
      <c r="AG28" s="69" t="s">
        <v>183</v>
      </c>
      <c r="AH28" s="72">
        <v>334</v>
      </c>
      <c r="AI28" s="66">
        <v>1065570</v>
      </c>
      <c r="AJ28" s="66">
        <v>1065570</v>
      </c>
      <c r="AK28" s="35" t="s">
        <v>174</v>
      </c>
      <c r="AL28" s="35" t="s">
        <v>256</v>
      </c>
      <c r="AM28" s="35" t="s">
        <v>259</v>
      </c>
      <c r="AN28" s="55">
        <v>34096576.799999997</v>
      </c>
      <c r="AO28" s="35" t="s">
        <v>261</v>
      </c>
      <c r="AP28" s="86" t="s">
        <v>297</v>
      </c>
      <c r="AQ28" s="87" t="s">
        <v>294</v>
      </c>
      <c r="AR28" s="66" t="s">
        <v>262</v>
      </c>
      <c r="AS28" s="66" t="s">
        <v>284</v>
      </c>
      <c r="AT28" s="66" t="s">
        <v>283</v>
      </c>
      <c r="AU28" s="36" t="str">
        <f>+AM28</f>
        <v>1.2.2.0.00-051 - ICDE DISTRISEGURIDAD 1% IPU</v>
      </c>
      <c r="AV28" s="69" t="s">
        <v>195</v>
      </c>
      <c r="AW28" s="35" t="s">
        <v>282</v>
      </c>
      <c r="AX28" s="180"/>
      <c r="AY28" s="181"/>
    </row>
    <row r="29" spans="1:51" ht="136.5" x14ac:dyDescent="0.3">
      <c r="A29" s="164"/>
      <c r="B29" s="148"/>
      <c r="C29" s="148"/>
      <c r="D29" s="150"/>
      <c r="E29" s="150"/>
      <c r="F29" s="150"/>
      <c r="G29" s="150"/>
      <c r="H29" s="150"/>
      <c r="I29" s="150"/>
      <c r="J29" s="189"/>
      <c r="K29" s="148"/>
      <c r="L29" s="148"/>
      <c r="M29" s="178"/>
      <c r="N29" s="148"/>
      <c r="O29" s="188"/>
      <c r="P29" s="188"/>
      <c r="Q29" s="148"/>
      <c r="R29" s="199"/>
      <c r="S29" s="198"/>
      <c r="T29" s="193"/>
      <c r="U29" s="191"/>
      <c r="V29" s="162"/>
      <c r="W29" s="162"/>
      <c r="X29" s="162"/>
      <c r="Y29" s="156"/>
      <c r="Z29" s="155"/>
      <c r="AA29" s="156"/>
      <c r="AB29" s="36" t="s">
        <v>279</v>
      </c>
      <c r="AC29" s="35" t="s">
        <v>213</v>
      </c>
      <c r="AD29" s="69">
        <v>1</v>
      </c>
      <c r="AE29" s="71">
        <v>0.05</v>
      </c>
      <c r="AF29" s="73" t="s">
        <v>189</v>
      </c>
      <c r="AG29" s="69" t="s">
        <v>193</v>
      </c>
      <c r="AH29" s="72">
        <v>60</v>
      </c>
      <c r="AI29" s="35">
        <v>1065570</v>
      </c>
      <c r="AJ29" s="35">
        <v>1065570</v>
      </c>
      <c r="AK29" s="35" t="s">
        <v>174</v>
      </c>
      <c r="AL29" s="35" t="s">
        <v>256</v>
      </c>
      <c r="AM29" s="35" t="s">
        <v>258</v>
      </c>
      <c r="AN29" s="55">
        <v>125806674</v>
      </c>
      <c r="AO29" s="35" t="s">
        <v>261</v>
      </c>
      <c r="AP29" s="86" t="s">
        <v>297</v>
      </c>
      <c r="AQ29" s="87" t="s">
        <v>294</v>
      </c>
      <c r="AR29" s="26" t="s">
        <v>266</v>
      </c>
      <c r="AS29" s="69"/>
      <c r="AT29" s="53"/>
      <c r="AU29" s="35" t="str">
        <f>+AM29</f>
        <v>1.2.2.0.00-085 - ICDE DISTRISEGURIDAD 10% DELINEACIÓN URBANA</v>
      </c>
      <c r="AV29" s="21"/>
      <c r="AW29" s="35"/>
      <c r="AX29" s="180"/>
      <c r="AY29" s="181"/>
    </row>
    <row r="30" spans="1:51" ht="117" x14ac:dyDescent="0.25">
      <c r="A30" s="164"/>
      <c r="B30" s="148"/>
      <c r="C30" s="148"/>
      <c r="D30" s="150"/>
      <c r="E30" s="150"/>
      <c r="F30" s="150"/>
      <c r="G30" s="150"/>
      <c r="H30" s="150"/>
      <c r="I30" s="150"/>
      <c r="J30" s="154" t="s">
        <v>133</v>
      </c>
      <c r="K30" s="148" t="s">
        <v>134</v>
      </c>
      <c r="L30" s="148" t="s">
        <v>122</v>
      </c>
      <c r="M30" s="178">
        <v>32</v>
      </c>
      <c r="N30" s="148" t="s">
        <v>135</v>
      </c>
      <c r="O30" s="188" t="s">
        <v>145</v>
      </c>
      <c r="P30" s="188"/>
      <c r="Q30" s="148"/>
      <c r="R30" s="195">
        <v>5</v>
      </c>
      <c r="S30" s="198">
        <v>5</v>
      </c>
      <c r="T30" s="193">
        <v>0</v>
      </c>
      <c r="U30" s="162" t="s">
        <v>168</v>
      </c>
      <c r="V30" s="162" t="s">
        <v>253</v>
      </c>
      <c r="W30" s="186" t="s">
        <v>254</v>
      </c>
      <c r="X30" s="187" t="s">
        <v>255</v>
      </c>
      <c r="Y30" s="190" t="s">
        <v>153</v>
      </c>
      <c r="Z30" s="157">
        <v>2021130010279</v>
      </c>
      <c r="AA30" s="158" t="s">
        <v>214</v>
      </c>
      <c r="AB30" s="35" t="s">
        <v>215</v>
      </c>
      <c r="AC30" s="35" t="s">
        <v>216</v>
      </c>
      <c r="AD30" s="69">
        <v>1</v>
      </c>
      <c r="AE30" s="71">
        <v>0.2</v>
      </c>
      <c r="AF30" s="73" t="s">
        <v>186</v>
      </c>
      <c r="AG30" s="69" t="s">
        <v>183</v>
      </c>
      <c r="AH30" s="72">
        <v>360</v>
      </c>
      <c r="AI30" s="35">
        <v>1065570</v>
      </c>
      <c r="AJ30" s="35">
        <v>1065570</v>
      </c>
      <c r="AK30" s="35" t="s">
        <v>174</v>
      </c>
      <c r="AL30" s="35" t="s">
        <v>256</v>
      </c>
      <c r="AM30" s="35" t="s">
        <v>286</v>
      </c>
      <c r="AN30" s="55">
        <v>115631479</v>
      </c>
      <c r="AO30" s="35" t="s">
        <v>261</v>
      </c>
      <c r="AP30" s="86" t="s">
        <v>153</v>
      </c>
      <c r="AQ30" s="87" t="s">
        <v>295</v>
      </c>
      <c r="AR30" s="69" t="s">
        <v>262</v>
      </c>
      <c r="AS30" s="69" t="s">
        <v>287</v>
      </c>
      <c r="AT30" s="53" t="s">
        <v>288</v>
      </c>
      <c r="AU30" s="35" t="str">
        <f t="shared" ref="AU30:AU35" si="12">+AM30</f>
        <v>1.2.2.0.00-076 - ICDE TELEFONÍA CONMUTADA</v>
      </c>
      <c r="AV30" s="69" t="str">
        <f>+AF30</f>
        <v>Enero</v>
      </c>
      <c r="AW30" s="35" t="s">
        <v>285</v>
      </c>
      <c r="AX30" s="180"/>
      <c r="AY30" s="181"/>
    </row>
    <row r="31" spans="1:51" ht="117" x14ac:dyDescent="0.25">
      <c r="A31" s="164"/>
      <c r="B31" s="148"/>
      <c r="C31" s="148"/>
      <c r="D31" s="150"/>
      <c r="E31" s="150"/>
      <c r="F31" s="150"/>
      <c r="G31" s="150"/>
      <c r="H31" s="150"/>
      <c r="I31" s="150"/>
      <c r="J31" s="154"/>
      <c r="K31" s="148"/>
      <c r="L31" s="148"/>
      <c r="M31" s="178"/>
      <c r="N31" s="148"/>
      <c r="O31" s="188"/>
      <c r="P31" s="188"/>
      <c r="Q31" s="148"/>
      <c r="R31" s="195"/>
      <c r="S31" s="198"/>
      <c r="T31" s="193"/>
      <c r="U31" s="162"/>
      <c r="V31" s="162"/>
      <c r="W31" s="186"/>
      <c r="X31" s="187"/>
      <c r="Y31" s="190"/>
      <c r="Z31" s="157"/>
      <c r="AA31" s="158"/>
      <c r="AB31" s="35" t="s">
        <v>217</v>
      </c>
      <c r="AC31" s="35" t="s">
        <v>218</v>
      </c>
      <c r="AD31" s="69">
        <v>1</v>
      </c>
      <c r="AE31" s="71">
        <v>0.6</v>
      </c>
      <c r="AF31" s="73" t="s">
        <v>182</v>
      </c>
      <c r="AG31" s="69" t="s">
        <v>193</v>
      </c>
      <c r="AH31" s="72">
        <v>153</v>
      </c>
      <c r="AI31" s="35">
        <v>1065570</v>
      </c>
      <c r="AJ31" s="35">
        <v>1065570</v>
      </c>
      <c r="AK31" s="35" t="s">
        <v>174</v>
      </c>
      <c r="AL31" s="35" t="s">
        <v>256</v>
      </c>
      <c r="AM31" s="35" t="s">
        <v>286</v>
      </c>
      <c r="AN31" s="55">
        <v>1311199451.3440001</v>
      </c>
      <c r="AO31" s="35" t="s">
        <v>261</v>
      </c>
      <c r="AP31" s="86" t="s">
        <v>153</v>
      </c>
      <c r="AQ31" s="87" t="s">
        <v>295</v>
      </c>
      <c r="AR31" s="69" t="s">
        <v>262</v>
      </c>
      <c r="AS31" s="69" t="str">
        <f>+AS24</f>
        <v>CONTRATACIÓN DIRECTA CON OFERTAS</v>
      </c>
      <c r="AT31" s="66" t="str">
        <f>+AT24</f>
        <v>CONVENIO INTERADMINISTRATIVO</v>
      </c>
      <c r="AU31" s="35" t="str">
        <f t="shared" si="12"/>
        <v>1.2.2.0.00-076 - ICDE TELEFONÍA CONMUTADA</v>
      </c>
      <c r="AV31" s="69" t="str">
        <f t="shared" ref="AV31:AV35" si="13">+AF31</f>
        <v>Marzo</v>
      </c>
      <c r="AW31" s="35" t="s">
        <v>271</v>
      </c>
      <c r="AX31" s="180"/>
      <c r="AY31" s="181"/>
    </row>
    <row r="32" spans="1:51" ht="156" x14ac:dyDescent="0.25">
      <c r="A32" s="164"/>
      <c r="B32" s="148"/>
      <c r="C32" s="148"/>
      <c r="D32" s="150"/>
      <c r="E32" s="150"/>
      <c r="F32" s="150"/>
      <c r="G32" s="150"/>
      <c r="H32" s="150"/>
      <c r="I32" s="150"/>
      <c r="J32" s="154"/>
      <c r="K32" s="66" t="s">
        <v>136</v>
      </c>
      <c r="L32" s="66" t="s">
        <v>122</v>
      </c>
      <c r="M32" s="69">
        <v>0</v>
      </c>
      <c r="N32" s="66" t="s">
        <v>137</v>
      </c>
      <c r="O32" s="65" t="s">
        <v>145</v>
      </c>
      <c r="P32" s="65"/>
      <c r="Q32" s="69"/>
      <c r="R32" s="68">
        <v>1000</v>
      </c>
      <c r="S32" s="67">
        <v>250</v>
      </c>
      <c r="T32" s="67">
        <v>1200</v>
      </c>
      <c r="U32" s="162"/>
      <c r="V32" s="162"/>
      <c r="W32" s="186"/>
      <c r="X32" s="187"/>
      <c r="Y32" s="156"/>
      <c r="Z32" s="155"/>
      <c r="AA32" s="159"/>
      <c r="AB32" s="35" t="s">
        <v>196</v>
      </c>
      <c r="AC32" s="35" t="s">
        <v>197</v>
      </c>
      <c r="AD32" s="69">
        <v>32</v>
      </c>
      <c r="AE32" s="71">
        <v>0.1</v>
      </c>
      <c r="AF32" s="73" t="s">
        <v>186</v>
      </c>
      <c r="AG32" s="69" t="s">
        <v>183</v>
      </c>
      <c r="AH32" s="72">
        <v>360</v>
      </c>
      <c r="AI32" s="35">
        <v>1065570</v>
      </c>
      <c r="AJ32" s="35">
        <v>1065570</v>
      </c>
      <c r="AK32" s="35" t="s">
        <v>174</v>
      </c>
      <c r="AL32" s="35" t="s">
        <v>256</v>
      </c>
      <c r="AM32" s="35" t="s">
        <v>286</v>
      </c>
      <c r="AN32" s="55">
        <v>800000000</v>
      </c>
      <c r="AO32" s="35" t="s">
        <v>261</v>
      </c>
      <c r="AP32" s="86" t="s">
        <v>153</v>
      </c>
      <c r="AQ32" s="87" t="s">
        <v>295</v>
      </c>
      <c r="AR32" s="69" t="s">
        <v>262</v>
      </c>
      <c r="AS32" s="66" t="s">
        <v>268</v>
      </c>
      <c r="AT32" s="66" t="s">
        <v>270</v>
      </c>
      <c r="AU32" s="35" t="str">
        <f t="shared" si="12"/>
        <v>1.2.2.0.00-076 - ICDE TELEFONÍA CONMUTADA</v>
      </c>
      <c r="AV32" s="69" t="str">
        <f t="shared" si="13"/>
        <v>Enero</v>
      </c>
      <c r="AW32" s="35" t="s">
        <v>271</v>
      </c>
      <c r="AX32" s="180"/>
      <c r="AY32" s="181"/>
    </row>
    <row r="33" spans="1:51" ht="84" x14ac:dyDescent="0.3">
      <c r="A33" s="164"/>
      <c r="B33" s="148"/>
      <c r="C33" s="148"/>
      <c r="D33" s="150"/>
      <c r="E33" s="150"/>
      <c r="F33" s="150"/>
      <c r="G33" s="150"/>
      <c r="H33" s="150"/>
      <c r="I33" s="150"/>
      <c r="J33" s="154"/>
      <c r="K33" s="148" t="s">
        <v>138</v>
      </c>
      <c r="L33" s="148" t="s">
        <v>122</v>
      </c>
      <c r="M33" s="178">
        <v>0</v>
      </c>
      <c r="N33" s="148" t="s">
        <v>139</v>
      </c>
      <c r="O33" s="188" t="s">
        <v>145</v>
      </c>
      <c r="P33" s="188"/>
      <c r="Q33" s="178"/>
      <c r="R33" s="195">
        <v>20</v>
      </c>
      <c r="S33" s="193">
        <v>5</v>
      </c>
      <c r="T33" s="193">
        <v>20</v>
      </c>
      <c r="U33" s="162"/>
      <c r="V33" s="162"/>
      <c r="W33" s="186"/>
      <c r="X33" s="187"/>
      <c r="Y33" s="156"/>
      <c r="Z33" s="155"/>
      <c r="AA33" s="159"/>
      <c r="AB33" s="35" t="s">
        <v>219</v>
      </c>
      <c r="AC33" s="35" t="s">
        <v>220</v>
      </c>
      <c r="AD33" s="69">
        <v>1</v>
      </c>
      <c r="AE33" s="71">
        <v>0.05</v>
      </c>
      <c r="AF33" s="73" t="s">
        <v>195</v>
      </c>
      <c r="AG33" s="69" t="s">
        <v>183</v>
      </c>
      <c r="AH33" s="72">
        <v>334</v>
      </c>
      <c r="AI33" s="35">
        <v>1065570</v>
      </c>
      <c r="AJ33" s="35">
        <v>1065570</v>
      </c>
      <c r="AK33" s="35" t="s">
        <v>174</v>
      </c>
      <c r="AL33" s="35" t="s">
        <v>256</v>
      </c>
      <c r="AM33" s="35" t="s">
        <v>286</v>
      </c>
      <c r="AN33" s="55">
        <v>183040000</v>
      </c>
      <c r="AO33" s="35" t="s">
        <v>261</v>
      </c>
      <c r="AP33" s="86" t="s">
        <v>153</v>
      </c>
      <c r="AQ33" s="87" t="s">
        <v>295</v>
      </c>
      <c r="AR33" s="69" t="s">
        <v>262</v>
      </c>
      <c r="AS33" s="66" t="s">
        <v>289</v>
      </c>
      <c r="AT33" s="66" t="s">
        <v>280</v>
      </c>
      <c r="AU33" s="36" t="str">
        <f t="shared" si="12"/>
        <v>1.2.2.0.00-076 - ICDE TELEFONÍA CONMUTADA</v>
      </c>
      <c r="AV33" s="69" t="str">
        <f t="shared" si="13"/>
        <v>Febrero</v>
      </c>
      <c r="AW33" s="35" t="s">
        <v>271</v>
      </c>
      <c r="AX33" s="180"/>
      <c r="AY33" s="181"/>
    </row>
    <row r="34" spans="1:51" ht="84" x14ac:dyDescent="0.3">
      <c r="A34" s="164"/>
      <c r="B34" s="148"/>
      <c r="C34" s="148"/>
      <c r="D34" s="150"/>
      <c r="E34" s="150"/>
      <c r="F34" s="150"/>
      <c r="G34" s="150"/>
      <c r="H34" s="150"/>
      <c r="I34" s="150"/>
      <c r="J34" s="154"/>
      <c r="K34" s="148"/>
      <c r="L34" s="148"/>
      <c r="M34" s="178"/>
      <c r="N34" s="148"/>
      <c r="O34" s="188"/>
      <c r="P34" s="188"/>
      <c r="Q34" s="178"/>
      <c r="R34" s="196"/>
      <c r="S34" s="193"/>
      <c r="T34" s="193"/>
      <c r="U34" s="162"/>
      <c r="V34" s="162"/>
      <c r="W34" s="186"/>
      <c r="X34" s="187"/>
      <c r="Y34" s="156"/>
      <c r="Z34" s="155"/>
      <c r="AA34" s="159"/>
      <c r="AB34" s="35" t="s">
        <v>221</v>
      </c>
      <c r="AC34" s="35" t="s">
        <v>222</v>
      </c>
      <c r="AD34" s="69">
        <v>1</v>
      </c>
      <c r="AE34" s="71">
        <v>0.05</v>
      </c>
      <c r="AF34" s="73" t="s">
        <v>186</v>
      </c>
      <c r="AG34" s="69" t="s">
        <v>183</v>
      </c>
      <c r="AH34" s="72">
        <v>360</v>
      </c>
      <c r="AI34" s="35">
        <v>1065570</v>
      </c>
      <c r="AJ34" s="35">
        <v>1065570</v>
      </c>
      <c r="AK34" s="35" t="s">
        <v>174</v>
      </c>
      <c r="AL34" s="35" t="s">
        <v>256</v>
      </c>
      <c r="AM34" s="35" t="s">
        <v>286</v>
      </c>
      <c r="AN34" s="55">
        <v>247287732.65599999</v>
      </c>
      <c r="AO34" s="35" t="s">
        <v>261</v>
      </c>
      <c r="AP34" s="86" t="s">
        <v>153</v>
      </c>
      <c r="AQ34" s="87" t="s">
        <v>295</v>
      </c>
      <c r="AR34" s="69" t="s">
        <v>266</v>
      </c>
      <c r="AS34" s="37"/>
      <c r="AT34" s="37"/>
      <c r="AU34" s="36" t="str">
        <f t="shared" si="12"/>
        <v>1.2.2.0.00-076 - ICDE TELEFONÍA CONMUTADA</v>
      </c>
      <c r="AV34" s="69" t="str">
        <f t="shared" si="13"/>
        <v>Enero</v>
      </c>
      <c r="AW34" s="35" t="s">
        <v>290</v>
      </c>
      <c r="AX34" s="180"/>
      <c r="AY34" s="181"/>
    </row>
    <row r="35" spans="1:51" ht="136.5" x14ac:dyDescent="0.25">
      <c r="A35" s="164"/>
      <c r="B35" s="148"/>
      <c r="C35" s="148"/>
      <c r="D35" s="150"/>
      <c r="E35" s="150"/>
      <c r="F35" s="150"/>
      <c r="G35" s="150"/>
      <c r="H35" s="150"/>
      <c r="I35" s="150"/>
      <c r="J35" s="154" t="s">
        <v>140</v>
      </c>
      <c r="K35" s="35" t="s">
        <v>141</v>
      </c>
      <c r="L35" s="66" t="s">
        <v>122</v>
      </c>
      <c r="M35" s="69">
        <v>18570</v>
      </c>
      <c r="N35" s="66" t="s">
        <v>142</v>
      </c>
      <c r="O35" s="65"/>
      <c r="P35" s="65" t="s">
        <v>145</v>
      </c>
      <c r="Q35" s="66" t="s">
        <v>147</v>
      </c>
      <c r="R35" s="68">
        <v>20000</v>
      </c>
      <c r="S35" s="67">
        <v>5000</v>
      </c>
      <c r="T35" s="67">
        <v>29273</v>
      </c>
      <c r="U35" s="162" t="s">
        <v>168</v>
      </c>
      <c r="V35" s="162" t="s">
        <v>253</v>
      </c>
      <c r="W35" s="162" t="s">
        <v>254</v>
      </c>
      <c r="X35" s="162" t="s">
        <v>255</v>
      </c>
      <c r="Y35" s="154" t="s">
        <v>154</v>
      </c>
      <c r="Z35" s="153">
        <v>2021130010176</v>
      </c>
      <c r="AA35" s="154" t="s">
        <v>223</v>
      </c>
      <c r="AB35" s="35" t="s">
        <v>224</v>
      </c>
      <c r="AC35" s="35" t="s">
        <v>225</v>
      </c>
      <c r="AD35" s="66">
        <v>1</v>
      </c>
      <c r="AE35" s="71">
        <v>0.15</v>
      </c>
      <c r="AF35" s="73" t="s">
        <v>182</v>
      </c>
      <c r="AG35" s="69" t="s">
        <v>182</v>
      </c>
      <c r="AH35" s="72">
        <v>30</v>
      </c>
      <c r="AI35" s="35">
        <v>1065570</v>
      </c>
      <c r="AJ35" s="35">
        <v>1065570</v>
      </c>
      <c r="AK35" s="35" t="s">
        <v>174</v>
      </c>
      <c r="AL35" s="35" t="s">
        <v>256</v>
      </c>
      <c r="AM35" s="35" t="s">
        <v>257</v>
      </c>
      <c r="AN35" s="55">
        <v>31000000</v>
      </c>
      <c r="AO35" s="35" t="s">
        <v>261</v>
      </c>
      <c r="AP35" s="86" t="s">
        <v>154</v>
      </c>
      <c r="AQ35" s="87" t="s">
        <v>296</v>
      </c>
      <c r="AR35" s="69" t="s">
        <v>262</v>
      </c>
      <c r="AS35" s="66" t="s">
        <v>289</v>
      </c>
      <c r="AT35" s="66" t="s">
        <v>291</v>
      </c>
      <c r="AU35" s="35" t="str">
        <f t="shared" si="12"/>
        <v>1.3.2.3.11-037 - RF ICLD</v>
      </c>
      <c r="AV35" s="69" t="str">
        <f t="shared" si="13"/>
        <v>Marzo</v>
      </c>
      <c r="AW35" s="21"/>
      <c r="AX35" s="180"/>
      <c r="AY35" s="181"/>
    </row>
    <row r="36" spans="1:51" ht="175.5" x14ac:dyDescent="0.3">
      <c r="A36" s="165"/>
      <c r="B36" s="148"/>
      <c r="C36" s="148"/>
      <c r="D36" s="151"/>
      <c r="E36" s="151"/>
      <c r="F36" s="151"/>
      <c r="G36" s="151"/>
      <c r="H36" s="151"/>
      <c r="I36" s="151"/>
      <c r="J36" s="154"/>
      <c r="K36" s="35" t="s">
        <v>143</v>
      </c>
      <c r="L36" s="66" t="s">
        <v>122</v>
      </c>
      <c r="M36" s="69">
        <v>0</v>
      </c>
      <c r="N36" s="66" t="s">
        <v>144</v>
      </c>
      <c r="O36" s="65"/>
      <c r="P36" s="65" t="s">
        <v>145</v>
      </c>
      <c r="Q36" s="66" t="s">
        <v>147</v>
      </c>
      <c r="R36" s="68">
        <v>2000</v>
      </c>
      <c r="S36" s="67">
        <v>500</v>
      </c>
      <c r="T36" s="67">
        <v>4451</v>
      </c>
      <c r="U36" s="162"/>
      <c r="V36" s="162"/>
      <c r="W36" s="162"/>
      <c r="X36" s="162"/>
      <c r="Y36" s="156"/>
      <c r="Z36" s="155"/>
      <c r="AA36" s="156"/>
      <c r="AB36" s="36" t="s">
        <v>226</v>
      </c>
      <c r="AC36" s="35" t="s">
        <v>197</v>
      </c>
      <c r="AD36" s="66">
        <v>9</v>
      </c>
      <c r="AE36" s="71">
        <v>0.85</v>
      </c>
      <c r="AF36" s="73" t="s">
        <v>186</v>
      </c>
      <c r="AG36" s="69" t="s">
        <v>183</v>
      </c>
      <c r="AH36" s="72">
        <v>360</v>
      </c>
      <c r="AI36" s="35">
        <v>1065570</v>
      </c>
      <c r="AJ36" s="35">
        <v>1065570</v>
      </c>
      <c r="AK36" s="35" t="s">
        <v>174</v>
      </c>
      <c r="AL36" s="35" t="s">
        <v>256</v>
      </c>
      <c r="AM36" s="35" t="s">
        <v>257</v>
      </c>
      <c r="AN36" s="55">
        <v>269000000</v>
      </c>
      <c r="AO36" s="35" t="s">
        <v>261</v>
      </c>
      <c r="AP36" s="86" t="s">
        <v>154</v>
      </c>
      <c r="AQ36" s="87" t="s">
        <v>296</v>
      </c>
      <c r="AR36" s="69" t="s">
        <v>262</v>
      </c>
      <c r="AS36" s="66" t="s">
        <v>268</v>
      </c>
      <c r="AT36" s="66" t="s">
        <v>270</v>
      </c>
      <c r="AU36" s="35" t="str">
        <f>+AM36</f>
        <v>1.3.2.3.11-037 - RF ICLD</v>
      </c>
      <c r="AV36" s="69" t="str">
        <f t="shared" ref="AV36" si="14">+AF36</f>
        <v>Enero</v>
      </c>
      <c r="AW36" s="35" t="s">
        <v>271</v>
      </c>
      <c r="AX36" s="180"/>
      <c r="AY36" s="181"/>
    </row>
    <row r="37" spans="1:51" ht="222.75" customHeight="1" x14ac:dyDescent="0.35">
      <c r="A37" s="61"/>
      <c r="B37" s="21"/>
      <c r="C37" s="21"/>
      <c r="D37" s="31"/>
      <c r="E37" s="31"/>
      <c r="F37" s="31"/>
      <c r="G37" s="31"/>
      <c r="H37" s="31"/>
      <c r="I37" s="31"/>
      <c r="J37" s="21"/>
      <c r="K37" s="35"/>
      <c r="L37" s="66"/>
      <c r="M37" s="69"/>
      <c r="N37" s="66"/>
      <c r="O37" s="69"/>
      <c r="P37" s="69"/>
      <c r="Q37" s="69"/>
      <c r="R37" s="27"/>
      <c r="S37" s="28"/>
      <c r="T37" s="28"/>
      <c r="U37" s="74" t="s">
        <v>299</v>
      </c>
      <c r="V37" s="74" t="s">
        <v>300</v>
      </c>
      <c r="W37" s="74" t="s">
        <v>301</v>
      </c>
      <c r="X37" s="74" t="s">
        <v>302</v>
      </c>
      <c r="Y37" s="29" t="s">
        <v>155</v>
      </c>
      <c r="Z37" s="33" t="s">
        <v>227</v>
      </c>
      <c r="AA37" s="34" t="s">
        <v>228</v>
      </c>
      <c r="AB37" s="35" t="s">
        <v>229</v>
      </c>
      <c r="AC37" s="35" t="s">
        <v>230</v>
      </c>
      <c r="AD37" s="69">
        <v>1</v>
      </c>
      <c r="AE37" s="71">
        <v>1</v>
      </c>
      <c r="AF37" s="73" t="s">
        <v>186</v>
      </c>
      <c r="AG37" s="69" t="s">
        <v>186</v>
      </c>
      <c r="AH37" s="72">
        <v>30</v>
      </c>
      <c r="AI37" s="69" t="s">
        <v>227</v>
      </c>
      <c r="AJ37" s="69" t="s">
        <v>227</v>
      </c>
      <c r="AK37" s="66" t="s">
        <v>174</v>
      </c>
      <c r="AL37" s="66" t="s">
        <v>256</v>
      </c>
      <c r="AM37" s="69" t="s">
        <v>227</v>
      </c>
      <c r="AN37" s="69" t="s">
        <v>227</v>
      </c>
      <c r="AO37" s="69" t="s">
        <v>227</v>
      </c>
      <c r="AP37" s="88" t="s">
        <v>227</v>
      </c>
      <c r="AQ37" s="88" t="s">
        <v>227</v>
      </c>
      <c r="AR37" s="69" t="s">
        <v>266</v>
      </c>
      <c r="AS37" s="37"/>
      <c r="AT37" s="37"/>
      <c r="AU37" s="21"/>
      <c r="AV37" s="21"/>
      <c r="AW37" s="21"/>
      <c r="AX37" s="75" t="s">
        <v>303</v>
      </c>
      <c r="AY37" s="76" t="s">
        <v>304</v>
      </c>
    </row>
    <row r="38" spans="1:51" ht="196.5" customHeight="1" x14ac:dyDescent="0.35">
      <c r="A38" s="61"/>
      <c r="B38" s="21"/>
      <c r="C38" s="21"/>
      <c r="D38" s="31"/>
      <c r="E38" s="31"/>
      <c r="F38" s="31"/>
      <c r="G38" s="31"/>
      <c r="H38" s="31"/>
      <c r="I38" s="31"/>
      <c r="J38" s="21"/>
      <c r="K38" s="35"/>
      <c r="L38" s="66"/>
      <c r="M38" s="69"/>
      <c r="N38" s="66"/>
      <c r="O38" s="69"/>
      <c r="P38" s="69"/>
      <c r="Q38" s="69"/>
      <c r="R38" s="27"/>
      <c r="S38" s="28"/>
      <c r="T38" s="28"/>
      <c r="U38" s="74" t="s">
        <v>305</v>
      </c>
      <c r="V38" s="74" t="s">
        <v>306</v>
      </c>
      <c r="W38" s="74" t="s">
        <v>307</v>
      </c>
      <c r="X38" s="77" t="s">
        <v>308</v>
      </c>
      <c r="Y38" s="29" t="s">
        <v>156</v>
      </c>
      <c r="Z38" s="33" t="s">
        <v>227</v>
      </c>
      <c r="AA38" s="34" t="s">
        <v>228</v>
      </c>
      <c r="AB38" s="35" t="s">
        <v>231</v>
      </c>
      <c r="AC38" s="35" t="s">
        <v>232</v>
      </c>
      <c r="AD38" s="69">
        <v>1</v>
      </c>
      <c r="AE38" s="66">
        <v>1</v>
      </c>
      <c r="AF38" s="73" t="s">
        <v>186</v>
      </c>
      <c r="AG38" s="69" t="s">
        <v>186</v>
      </c>
      <c r="AH38" s="72">
        <v>30</v>
      </c>
      <c r="AI38" s="69" t="s">
        <v>227</v>
      </c>
      <c r="AJ38" s="69" t="s">
        <v>227</v>
      </c>
      <c r="AK38" s="66" t="s">
        <v>174</v>
      </c>
      <c r="AL38" s="66" t="s">
        <v>256</v>
      </c>
      <c r="AM38" s="69" t="s">
        <v>227</v>
      </c>
      <c r="AN38" s="69" t="s">
        <v>227</v>
      </c>
      <c r="AO38" s="69" t="s">
        <v>227</v>
      </c>
      <c r="AP38" s="88" t="s">
        <v>227</v>
      </c>
      <c r="AQ38" s="88" t="s">
        <v>227</v>
      </c>
      <c r="AR38" s="69" t="s">
        <v>266</v>
      </c>
      <c r="AS38" s="37"/>
      <c r="AT38" s="37"/>
      <c r="AU38" s="21"/>
      <c r="AV38" s="21"/>
      <c r="AW38" s="21"/>
      <c r="AX38" s="66" t="s">
        <v>309</v>
      </c>
      <c r="AY38" s="78" t="s">
        <v>310</v>
      </c>
    </row>
    <row r="39" spans="1:51" ht="187.5" customHeight="1" x14ac:dyDescent="0.35">
      <c r="A39" s="61"/>
      <c r="B39" s="21"/>
      <c r="C39" s="21"/>
      <c r="D39" s="31"/>
      <c r="E39" s="31"/>
      <c r="F39" s="31"/>
      <c r="G39" s="31"/>
      <c r="H39" s="31"/>
      <c r="I39" s="31"/>
      <c r="J39" s="21"/>
      <c r="K39" s="25"/>
      <c r="L39" s="30"/>
      <c r="M39" s="26"/>
      <c r="N39" s="30"/>
      <c r="O39" s="26"/>
      <c r="P39" s="26"/>
      <c r="Q39" s="26"/>
      <c r="R39" s="27"/>
      <c r="S39" s="28"/>
      <c r="T39" s="28"/>
      <c r="U39" s="79" t="s">
        <v>311</v>
      </c>
      <c r="V39" s="79" t="s">
        <v>312</v>
      </c>
      <c r="W39" s="79" t="s">
        <v>313</v>
      </c>
      <c r="X39" s="80" t="s">
        <v>314</v>
      </c>
      <c r="Y39" s="29" t="s">
        <v>157</v>
      </c>
      <c r="Z39" s="33" t="s">
        <v>227</v>
      </c>
      <c r="AA39" s="34" t="s">
        <v>228</v>
      </c>
      <c r="AB39" s="36" t="s">
        <v>233</v>
      </c>
      <c r="AC39" s="35" t="s">
        <v>234</v>
      </c>
      <c r="AD39" s="69">
        <v>1</v>
      </c>
      <c r="AE39" s="66">
        <v>1</v>
      </c>
      <c r="AF39" s="73" t="s">
        <v>186</v>
      </c>
      <c r="AG39" s="69" t="s">
        <v>186</v>
      </c>
      <c r="AH39" s="72">
        <v>30</v>
      </c>
      <c r="AI39" s="69" t="s">
        <v>227</v>
      </c>
      <c r="AJ39" s="69" t="s">
        <v>227</v>
      </c>
      <c r="AK39" s="66" t="s">
        <v>174</v>
      </c>
      <c r="AL39" s="66" t="s">
        <v>256</v>
      </c>
      <c r="AM39" s="69" t="s">
        <v>227</v>
      </c>
      <c r="AN39" s="69" t="s">
        <v>227</v>
      </c>
      <c r="AO39" s="69" t="s">
        <v>227</v>
      </c>
      <c r="AP39" s="88" t="s">
        <v>227</v>
      </c>
      <c r="AQ39" s="88" t="s">
        <v>227</v>
      </c>
      <c r="AR39" s="69" t="s">
        <v>266</v>
      </c>
      <c r="AS39" s="37"/>
      <c r="AT39" s="37"/>
      <c r="AU39" s="21"/>
      <c r="AV39" s="21"/>
      <c r="AW39" s="21"/>
      <c r="AX39" s="75" t="s">
        <v>315</v>
      </c>
      <c r="AY39" s="76" t="s">
        <v>316</v>
      </c>
    </row>
    <row r="40" spans="1:51" ht="273" x14ac:dyDescent="0.35">
      <c r="A40" s="61"/>
      <c r="B40" s="21"/>
      <c r="C40" s="21"/>
      <c r="D40" s="31"/>
      <c r="E40" s="31"/>
      <c r="F40" s="31"/>
      <c r="G40" s="31"/>
      <c r="H40" s="31"/>
      <c r="I40" s="31"/>
      <c r="J40" s="21"/>
      <c r="K40" s="25"/>
      <c r="L40" s="30"/>
      <c r="M40" s="26"/>
      <c r="N40" s="30"/>
      <c r="O40" s="26"/>
      <c r="P40" s="26"/>
      <c r="Q40" s="26"/>
      <c r="R40" s="27"/>
      <c r="S40" s="28"/>
      <c r="T40" s="28"/>
      <c r="U40" s="79" t="s">
        <v>311</v>
      </c>
      <c r="V40" s="79" t="s">
        <v>312</v>
      </c>
      <c r="W40" s="79" t="s">
        <v>313</v>
      </c>
      <c r="X40" s="80" t="s">
        <v>314</v>
      </c>
      <c r="Y40" s="29" t="s">
        <v>158</v>
      </c>
      <c r="Z40" s="33" t="s">
        <v>227</v>
      </c>
      <c r="AA40" s="34" t="s">
        <v>228</v>
      </c>
      <c r="AB40" s="36" t="s">
        <v>235</v>
      </c>
      <c r="AC40" s="35" t="s">
        <v>236</v>
      </c>
      <c r="AD40" s="69">
        <v>1</v>
      </c>
      <c r="AE40" s="66">
        <v>1</v>
      </c>
      <c r="AF40" s="73" t="s">
        <v>186</v>
      </c>
      <c r="AG40" s="69" t="s">
        <v>186</v>
      </c>
      <c r="AH40" s="72">
        <v>30</v>
      </c>
      <c r="AI40" s="69" t="s">
        <v>227</v>
      </c>
      <c r="AJ40" s="69" t="s">
        <v>227</v>
      </c>
      <c r="AK40" s="66" t="s">
        <v>174</v>
      </c>
      <c r="AL40" s="66" t="s">
        <v>256</v>
      </c>
      <c r="AM40" s="69" t="s">
        <v>227</v>
      </c>
      <c r="AN40" s="69" t="s">
        <v>227</v>
      </c>
      <c r="AO40" s="69" t="s">
        <v>227</v>
      </c>
      <c r="AP40" s="88" t="s">
        <v>227</v>
      </c>
      <c r="AQ40" s="88" t="s">
        <v>227</v>
      </c>
      <c r="AR40" s="69" t="s">
        <v>266</v>
      </c>
      <c r="AS40" s="21"/>
      <c r="AT40" s="21"/>
      <c r="AU40" s="21"/>
      <c r="AV40" s="21"/>
      <c r="AW40" s="21"/>
      <c r="AX40" s="75" t="s">
        <v>315</v>
      </c>
      <c r="AY40" s="76" t="s">
        <v>316</v>
      </c>
    </row>
    <row r="41" spans="1:51" ht="273" x14ac:dyDescent="0.35">
      <c r="A41" s="61"/>
      <c r="B41" s="21"/>
      <c r="C41" s="21"/>
      <c r="D41" s="31"/>
      <c r="E41" s="31"/>
      <c r="F41" s="31"/>
      <c r="G41" s="31"/>
      <c r="H41" s="31"/>
      <c r="I41" s="31"/>
      <c r="J41" s="21"/>
      <c r="K41" s="25"/>
      <c r="L41" s="30"/>
      <c r="M41" s="26"/>
      <c r="N41" s="30"/>
      <c r="O41" s="26"/>
      <c r="P41" s="26"/>
      <c r="Q41" s="26"/>
      <c r="R41" s="27"/>
      <c r="S41" s="28"/>
      <c r="T41" s="28"/>
      <c r="U41" s="79" t="s">
        <v>311</v>
      </c>
      <c r="V41" s="79" t="s">
        <v>312</v>
      </c>
      <c r="W41" s="79" t="s">
        <v>313</v>
      </c>
      <c r="X41" s="80" t="s">
        <v>314</v>
      </c>
      <c r="Y41" s="29" t="s">
        <v>159</v>
      </c>
      <c r="Z41" s="33" t="s">
        <v>227</v>
      </c>
      <c r="AA41" s="34" t="s">
        <v>228</v>
      </c>
      <c r="AB41" s="36" t="s">
        <v>237</v>
      </c>
      <c r="AC41" s="35" t="s">
        <v>238</v>
      </c>
      <c r="AD41" s="69">
        <v>1</v>
      </c>
      <c r="AE41" s="66">
        <v>1</v>
      </c>
      <c r="AF41" s="73" t="s">
        <v>186</v>
      </c>
      <c r="AG41" s="69" t="s">
        <v>186</v>
      </c>
      <c r="AH41" s="72">
        <v>30</v>
      </c>
      <c r="AI41" s="69" t="s">
        <v>227</v>
      </c>
      <c r="AJ41" s="69" t="s">
        <v>227</v>
      </c>
      <c r="AK41" s="66" t="s">
        <v>174</v>
      </c>
      <c r="AL41" s="66" t="s">
        <v>256</v>
      </c>
      <c r="AM41" s="69" t="s">
        <v>227</v>
      </c>
      <c r="AN41" s="69" t="s">
        <v>227</v>
      </c>
      <c r="AO41" s="69" t="s">
        <v>227</v>
      </c>
      <c r="AP41" s="88" t="s">
        <v>227</v>
      </c>
      <c r="AQ41" s="88" t="s">
        <v>227</v>
      </c>
      <c r="AR41" s="69" t="s">
        <v>266</v>
      </c>
      <c r="AS41" s="21"/>
      <c r="AT41" s="21"/>
      <c r="AU41" s="21"/>
      <c r="AV41" s="21"/>
      <c r="AW41" s="21"/>
      <c r="AX41" s="75" t="s">
        <v>315</v>
      </c>
      <c r="AY41" s="76" t="s">
        <v>316</v>
      </c>
    </row>
    <row r="42" spans="1:51" ht="273" x14ac:dyDescent="0.35">
      <c r="A42" s="61"/>
      <c r="B42" s="21"/>
      <c r="C42" s="21"/>
      <c r="D42" s="31"/>
      <c r="E42" s="31"/>
      <c r="F42" s="31"/>
      <c r="G42" s="31"/>
      <c r="H42" s="31"/>
      <c r="I42" s="31"/>
      <c r="J42" s="21"/>
      <c r="K42" s="25"/>
      <c r="L42" s="30"/>
      <c r="M42" s="26"/>
      <c r="N42" s="30"/>
      <c r="O42" s="26"/>
      <c r="P42" s="26"/>
      <c r="Q42" s="26"/>
      <c r="R42" s="27"/>
      <c r="S42" s="28"/>
      <c r="T42" s="28"/>
      <c r="U42" s="79" t="s">
        <v>311</v>
      </c>
      <c r="V42" s="79" t="s">
        <v>312</v>
      </c>
      <c r="W42" s="79" t="s">
        <v>313</v>
      </c>
      <c r="X42" s="80" t="s">
        <v>314</v>
      </c>
      <c r="Y42" s="29" t="s">
        <v>160</v>
      </c>
      <c r="Z42" s="33" t="s">
        <v>227</v>
      </c>
      <c r="AA42" s="34" t="s">
        <v>228</v>
      </c>
      <c r="AB42" s="36" t="s">
        <v>239</v>
      </c>
      <c r="AC42" s="35" t="s">
        <v>240</v>
      </c>
      <c r="AD42" s="69">
        <v>1</v>
      </c>
      <c r="AE42" s="66">
        <v>1</v>
      </c>
      <c r="AF42" s="73" t="s">
        <v>186</v>
      </c>
      <c r="AG42" s="69" t="s">
        <v>186</v>
      </c>
      <c r="AH42" s="72">
        <v>30</v>
      </c>
      <c r="AI42" s="69" t="s">
        <v>227</v>
      </c>
      <c r="AJ42" s="69" t="s">
        <v>227</v>
      </c>
      <c r="AK42" s="66" t="s">
        <v>174</v>
      </c>
      <c r="AL42" s="66" t="s">
        <v>256</v>
      </c>
      <c r="AM42" s="69" t="s">
        <v>227</v>
      </c>
      <c r="AN42" s="69" t="s">
        <v>227</v>
      </c>
      <c r="AO42" s="69" t="s">
        <v>227</v>
      </c>
      <c r="AP42" s="88" t="s">
        <v>227</v>
      </c>
      <c r="AQ42" s="88" t="s">
        <v>227</v>
      </c>
      <c r="AR42" s="69" t="s">
        <v>266</v>
      </c>
      <c r="AS42" s="21"/>
      <c r="AT42" s="21"/>
      <c r="AU42" s="21"/>
      <c r="AV42" s="21"/>
      <c r="AW42" s="21"/>
      <c r="AX42" s="75" t="s">
        <v>315</v>
      </c>
      <c r="AY42" s="76" t="s">
        <v>316</v>
      </c>
    </row>
    <row r="43" spans="1:51" ht="273" x14ac:dyDescent="0.35">
      <c r="A43" s="61"/>
      <c r="B43" s="21"/>
      <c r="C43" s="21"/>
      <c r="D43" s="31"/>
      <c r="E43" s="31"/>
      <c r="F43" s="31"/>
      <c r="G43" s="31"/>
      <c r="H43" s="31"/>
      <c r="I43" s="31"/>
      <c r="J43" s="21"/>
      <c r="K43" s="25"/>
      <c r="L43" s="30"/>
      <c r="M43" s="26"/>
      <c r="N43" s="30"/>
      <c r="O43" s="26"/>
      <c r="P43" s="26"/>
      <c r="Q43" s="26"/>
      <c r="R43" s="27"/>
      <c r="S43" s="28"/>
      <c r="T43" s="28"/>
      <c r="U43" s="79" t="s">
        <v>311</v>
      </c>
      <c r="V43" s="79" t="s">
        <v>312</v>
      </c>
      <c r="W43" s="79" t="s">
        <v>313</v>
      </c>
      <c r="X43" s="80" t="s">
        <v>314</v>
      </c>
      <c r="Y43" s="29" t="s">
        <v>161</v>
      </c>
      <c r="Z43" s="33" t="s">
        <v>227</v>
      </c>
      <c r="AA43" s="34" t="s">
        <v>228</v>
      </c>
      <c r="AB43" s="36" t="s">
        <v>241</v>
      </c>
      <c r="AC43" s="35" t="s">
        <v>242</v>
      </c>
      <c r="AD43" s="69">
        <v>1</v>
      </c>
      <c r="AE43" s="66">
        <v>1</v>
      </c>
      <c r="AF43" s="73" t="s">
        <v>186</v>
      </c>
      <c r="AG43" s="69" t="s">
        <v>186</v>
      </c>
      <c r="AH43" s="72">
        <v>30</v>
      </c>
      <c r="AI43" s="69" t="s">
        <v>227</v>
      </c>
      <c r="AJ43" s="69" t="s">
        <v>227</v>
      </c>
      <c r="AK43" s="66" t="s">
        <v>174</v>
      </c>
      <c r="AL43" s="66" t="s">
        <v>256</v>
      </c>
      <c r="AM43" s="69" t="s">
        <v>227</v>
      </c>
      <c r="AN43" s="69" t="s">
        <v>227</v>
      </c>
      <c r="AO43" s="69" t="s">
        <v>227</v>
      </c>
      <c r="AP43" s="88" t="s">
        <v>227</v>
      </c>
      <c r="AQ43" s="88" t="s">
        <v>227</v>
      </c>
      <c r="AR43" s="69" t="s">
        <v>266</v>
      </c>
      <c r="AS43" s="21"/>
      <c r="AT43" s="21"/>
      <c r="AU43" s="21"/>
      <c r="AV43" s="21"/>
      <c r="AW43" s="21"/>
      <c r="AX43" s="75" t="s">
        <v>315</v>
      </c>
      <c r="AY43" s="76" t="s">
        <v>316</v>
      </c>
    </row>
    <row r="44" spans="1:51" ht="273" x14ac:dyDescent="0.35">
      <c r="A44" s="61"/>
      <c r="B44" s="21"/>
      <c r="C44" s="21"/>
      <c r="D44" s="31"/>
      <c r="E44" s="31"/>
      <c r="F44" s="31"/>
      <c r="G44" s="31"/>
      <c r="H44" s="31"/>
      <c r="I44" s="31"/>
      <c r="J44" s="21"/>
      <c r="K44" s="25"/>
      <c r="L44" s="30"/>
      <c r="M44" s="26"/>
      <c r="N44" s="30"/>
      <c r="O44" s="26"/>
      <c r="P44" s="26"/>
      <c r="Q44" s="26"/>
      <c r="R44" s="27"/>
      <c r="S44" s="28"/>
      <c r="T44" s="28"/>
      <c r="U44" s="79" t="s">
        <v>311</v>
      </c>
      <c r="V44" s="79" t="s">
        <v>312</v>
      </c>
      <c r="W44" s="79" t="s">
        <v>313</v>
      </c>
      <c r="X44" s="80" t="s">
        <v>314</v>
      </c>
      <c r="Y44" s="29" t="s">
        <v>162</v>
      </c>
      <c r="Z44" s="33" t="s">
        <v>227</v>
      </c>
      <c r="AA44" s="34" t="s">
        <v>228</v>
      </c>
      <c r="AB44" s="35" t="s">
        <v>243</v>
      </c>
      <c r="AC44" s="35" t="s">
        <v>244</v>
      </c>
      <c r="AD44" s="69">
        <v>1</v>
      </c>
      <c r="AE44" s="66">
        <v>1</v>
      </c>
      <c r="AF44" s="73" t="s">
        <v>186</v>
      </c>
      <c r="AG44" s="69" t="s">
        <v>186</v>
      </c>
      <c r="AH44" s="72">
        <v>30</v>
      </c>
      <c r="AI44" s="69" t="s">
        <v>227</v>
      </c>
      <c r="AJ44" s="69" t="s">
        <v>227</v>
      </c>
      <c r="AK44" s="66" t="s">
        <v>174</v>
      </c>
      <c r="AL44" s="66" t="s">
        <v>256</v>
      </c>
      <c r="AM44" s="69" t="s">
        <v>227</v>
      </c>
      <c r="AN44" s="69" t="s">
        <v>227</v>
      </c>
      <c r="AO44" s="69" t="s">
        <v>227</v>
      </c>
      <c r="AP44" s="88" t="s">
        <v>227</v>
      </c>
      <c r="AQ44" s="88" t="s">
        <v>227</v>
      </c>
      <c r="AR44" s="69" t="s">
        <v>266</v>
      </c>
      <c r="AS44" s="21"/>
      <c r="AT44" s="21"/>
      <c r="AU44" s="21"/>
      <c r="AV44" s="21"/>
      <c r="AW44" s="21"/>
      <c r="AX44" s="75" t="s">
        <v>315</v>
      </c>
      <c r="AY44" s="76" t="s">
        <v>316</v>
      </c>
    </row>
    <row r="45" spans="1:51" ht="175.5" x14ac:dyDescent="0.35">
      <c r="A45" s="61"/>
      <c r="B45" s="21"/>
      <c r="C45" s="21"/>
      <c r="D45" s="31"/>
      <c r="E45" s="31"/>
      <c r="F45" s="31"/>
      <c r="G45" s="31"/>
      <c r="H45" s="31"/>
      <c r="I45" s="31"/>
      <c r="J45" s="21"/>
      <c r="K45" s="25"/>
      <c r="L45" s="30"/>
      <c r="M45" s="26"/>
      <c r="N45" s="30"/>
      <c r="O45" s="26"/>
      <c r="P45" s="26"/>
      <c r="Q45" s="26"/>
      <c r="R45" s="27"/>
      <c r="S45" s="28"/>
      <c r="T45" s="28"/>
      <c r="U45" s="74" t="s">
        <v>317</v>
      </c>
      <c r="V45" s="74" t="s">
        <v>306</v>
      </c>
      <c r="W45" s="74" t="s">
        <v>318</v>
      </c>
      <c r="X45" s="77" t="s">
        <v>319</v>
      </c>
      <c r="Y45" s="29" t="s">
        <v>163</v>
      </c>
      <c r="Z45" s="33" t="s">
        <v>227</v>
      </c>
      <c r="AA45" s="34" t="s">
        <v>228</v>
      </c>
      <c r="AB45" s="35" t="s">
        <v>245</v>
      </c>
      <c r="AC45" s="35" t="s">
        <v>246</v>
      </c>
      <c r="AD45" s="69">
        <v>1</v>
      </c>
      <c r="AE45" s="66">
        <v>1</v>
      </c>
      <c r="AF45" s="73" t="s">
        <v>186</v>
      </c>
      <c r="AG45" s="69" t="s">
        <v>186</v>
      </c>
      <c r="AH45" s="72">
        <v>30</v>
      </c>
      <c r="AI45" s="69" t="s">
        <v>227</v>
      </c>
      <c r="AJ45" s="69" t="s">
        <v>227</v>
      </c>
      <c r="AK45" s="66" t="s">
        <v>174</v>
      </c>
      <c r="AL45" s="66" t="s">
        <v>256</v>
      </c>
      <c r="AM45" s="69" t="s">
        <v>227</v>
      </c>
      <c r="AN45" s="69" t="s">
        <v>227</v>
      </c>
      <c r="AO45" s="69" t="s">
        <v>227</v>
      </c>
      <c r="AP45" s="88" t="s">
        <v>227</v>
      </c>
      <c r="AQ45" s="88" t="s">
        <v>227</v>
      </c>
      <c r="AR45" s="69" t="s">
        <v>266</v>
      </c>
      <c r="AS45" s="21"/>
      <c r="AT45" s="21"/>
      <c r="AU45" s="21"/>
      <c r="AV45" s="21"/>
      <c r="AW45" s="21"/>
      <c r="AX45" s="66" t="s">
        <v>320</v>
      </c>
      <c r="AY45" s="78" t="s">
        <v>321</v>
      </c>
    </row>
    <row r="46" spans="1:51" ht="409.5" x14ac:dyDescent="0.35">
      <c r="A46" s="61"/>
      <c r="B46" s="21"/>
      <c r="C46" s="21"/>
      <c r="D46" s="31"/>
      <c r="E46" s="31"/>
      <c r="F46" s="31"/>
      <c r="G46" s="31"/>
      <c r="H46" s="31"/>
      <c r="I46" s="31"/>
      <c r="J46" s="21"/>
      <c r="K46" s="25"/>
      <c r="L46" s="30"/>
      <c r="M46" s="26"/>
      <c r="N46" s="30"/>
      <c r="O46" s="26"/>
      <c r="P46" s="26"/>
      <c r="Q46" s="26"/>
      <c r="R46" s="27"/>
      <c r="S46" s="28"/>
      <c r="T46" s="28"/>
      <c r="U46" s="74" t="s">
        <v>322</v>
      </c>
      <c r="V46" s="77" t="s">
        <v>323</v>
      </c>
      <c r="W46" s="77" t="s">
        <v>324</v>
      </c>
      <c r="X46" s="77" t="s">
        <v>325</v>
      </c>
      <c r="Y46" s="29" t="s">
        <v>164</v>
      </c>
      <c r="Z46" s="33" t="s">
        <v>227</v>
      </c>
      <c r="AA46" s="34" t="s">
        <v>228</v>
      </c>
      <c r="AB46" s="35" t="s">
        <v>247</v>
      </c>
      <c r="AC46" s="35" t="s">
        <v>248</v>
      </c>
      <c r="AD46" s="69">
        <v>1</v>
      </c>
      <c r="AE46" s="66">
        <v>1</v>
      </c>
      <c r="AF46" s="73" t="s">
        <v>186</v>
      </c>
      <c r="AG46" s="69" t="s">
        <v>186</v>
      </c>
      <c r="AH46" s="72">
        <v>30</v>
      </c>
      <c r="AI46" s="69" t="s">
        <v>227</v>
      </c>
      <c r="AJ46" s="69" t="s">
        <v>227</v>
      </c>
      <c r="AK46" s="66" t="s">
        <v>174</v>
      </c>
      <c r="AL46" s="66" t="s">
        <v>256</v>
      </c>
      <c r="AM46" s="69" t="s">
        <v>227</v>
      </c>
      <c r="AN46" s="69" t="s">
        <v>227</v>
      </c>
      <c r="AO46" s="69" t="s">
        <v>227</v>
      </c>
      <c r="AP46" s="88" t="s">
        <v>227</v>
      </c>
      <c r="AQ46" s="88" t="s">
        <v>227</v>
      </c>
      <c r="AR46" s="69" t="s">
        <v>266</v>
      </c>
      <c r="AS46" s="21"/>
      <c r="AT46" s="21"/>
      <c r="AU46" s="21"/>
      <c r="AV46" s="21"/>
      <c r="AW46" s="21"/>
      <c r="AX46" s="66" t="s">
        <v>326</v>
      </c>
      <c r="AY46" s="78" t="s">
        <v>327</v>
      </c>
    </row>
    <row r="47" spans="1:51" ht="409.5" x14ac:dyDescent="0.35">
      <c r="A47" s="61"/>
      <c r="B47" s="21"/>
      <c r="C47" s="21"/>
      <c r="D47" s="31"/>
      <c r="E47" s="31"/>
      <c r="F47" s="31"/>
      <c r="G47" s="31"/>
      <c r="H47" s="31"/>
      <c r="I47" s="31"/>
      <c r="J47" s="21"/>
      <c r="K47" s="25"/>
      <c r="L47" s="30"/>
      <c r="M47" s="26"/>
      <c r="N47" s="30"/>
      <c r="O47" s="26"/>
      <c r="P47" s="26"/>
      <c r="Q47" s="26"/>
      <c r="R47" s="27"/>
      <c r="S47" s="28"/>
      <c r="T47" s="28"/>
      <c r="U47" s="74" t="s">
        <v>322</v>
      </c>
      <c r="V47" s="77" t="s">
        <v>323</v>
      </c>
      <c r="W47" s="77" t="s">
        <v>324</v>
      </c>
      <c r="X47" s="77" t="s">
        <v>325</v>
      </c>
      <c r="Y47" s="29" t="s">
        <v>165</v>
      </c>
      <c r="Z47" s="33" t="s">
        <v>227</v>
      </c>
      <c r="AA47" s="34" t="s">
        <v>228</v>
      </c>
      <c r="AB47" s="35" t="s">
        <v>249</v>
      </c>
      <c r="AC47" s="35" t="s">
        <v>250</v>
      </c>
      <c r="AD47" s="69">
        <v>1</v>
      </c>
      <c r="AE47" s="66">
        <v>1</v>
      </c>
      <c r="AF47" s="73" t="s">
        <v>186</v>
      </c>
      <c r="AG47" s="69" t="s">
        <v>186</v>
      </c>
      <c r="AH47" s="72">
        <v>30</v>
      </c>
      <c r="AI47" s="69" t="s">
        <v>227</v>
      </c>
      <c r="AJ47" s="69" t="s">
        <v>227</v>
      </c>
      <c r="AK47" s="66" t="s">
        <v>174</v>
      </c>
      <c r="AL47" s="66" t="s">
        <v>256</v>
      </c>
      <c r="AM47" s="69" t="s">
        <v>227</v>
      </c>
      <c r="AN47" s="69" t="s">
        <v>227</v>
      </c>
      <c r="AO47" s="69" t="s">
        <v>227</v>
      </c>
      <c r="AP47" s="88" t="s">
        <v>227</v>
      </c>
      <c r="AQ47" s="88" t="s">
        <v>227</v>
      </c>
      <c r="AR47" s="69" t="s">
        <v>266</v>
      </c>
      <c r="AS47" s="21"/>
      <c r="AT47" s="21"/>
      <c r="AU47" s="21"/>
      <c r="AV47" s="21"/>
      <c r="AW47" s="21"/>
      <c r="AX47" s="66" t="s">
        <v>326</v>
      </c>
      <c r="AY47" s="78" t="s">
        <v>327</v>
      </c>
    </row>
    <row r="48" spans="1:51" ht="409.6" thickBot="1" x14ac:dyDescent="0.4">
      <c r="A48" s="62"/>
      <c r="B48" s="38"/>
      <c r="C48" s="38"/>
      <c r="D48" s="63"/>
      <c r="E48" s="63"/>
      <c r="F48" s="63"/>
      <c r="G48" s="63"/>
      <c r="H48" s="63"/>
      <c r="I48" s="63"/>
      <c r="J48" s="38"/>
      <c r="K48" s="39"/>
      <c r="L48" s="40"/>
      <c r="M48" s="41"/>
      <c r="N48" s="40"/>
      <c r="O48" s="41"/>
      <c r="P48" s="41"/>
      <c r="Q48" s="41"/>
      <c r="R48" s="42"/>
      <c r="S48" s="43"/>
      <c r="T48" s="43"/>
      <c r="U48" s="93" t="s">
        <v>322</v>
      </c>
      <c r="V48" s="94" t="s">
        <v>323</v>
      </c>
      <c r="W48" s="94" t="s">
        <v>324</v>
      </c>
      <c r="X48" s="94" t="s">
        <v>325</v>
      </c>
      <c r="Y48" s="44" t="s">
        <v>166</v>
      </c>
      <c r="Z48" s="45" t="s">
        <v>227</v>
      </c>
      <c r="AA48" s="46" t="s">
        <v>228</v>
      </c>
      <c r="AB48" s="47" t="s">
        <v>251</v>
      </c>
      <c r="AC48" s="47" t="s">
        <v>252</v>
      </c>
      <c r="AD48" s="48">
        <v>1</v>
      </c>
      <c r="AE48" s="49">
        <v>1</v>
      </c>
      <c r="AF48" s="50" t="s">
        <v>186</v>
      </c>
      <c r="AG48" s="48" t="s">
        <v>186</v>
      </c>
      <c r="AH48" s="51">
        <v>30</v>
      </c>
      <c r="AI48" s="48" t="s">
        <v>227</v>
      </c>
      <c r="AJ48" s="48" t="s">
        <v>227</v>
      </c>
      <c r="AK48" s="49" t="s">
        <v>174</v>
      </c>
      <c r="AL48" s="49" t="s">
        <v>256</v>
      </c>
      <c r="AM48" s="48" t="s">
        <v>227</v>
      </c>
      <c r="AN48" s="41" t="s">
        <v>227</v>
      </c>
      <c r="AO48" s="41" t="s">
        <v>227</v>
      </c>
      <c r="AP48" s="89" t="s">
        <v>227</v>
      </c>
      <c r="AQ48" s="89" t="s">
        <v>227</v>
      </c>
      <c r="AR48" s="48" t="s">
        <v>266</v>
      </c>
      <c r="AS48" s="38"/>
      <c r="AT48" s="38"/>
      <c r="AU48" s="38"/>
      <c r="AV48" s="38"/>
      <c r="AW48" s="38"/>
      <c r="AX48" s="49" t="s">
        <v>326</v>
      </c>
      <c r="AY48" s="95" t="s">
        <v>327</v>
      </c>
    </row>
    <row r="49" spans="40:40" x14ac:dyDescent="0.25">
      <c r="AN49" s="97">
        <f>SUM(AN10:AN48)</f>
        <v>12802884962.999998</v>
      </c>
    </row>
  </sheetData>
  <mergeCells count="219">
    <mergeCell ref="A6:AY6"/>
    <mergeCell ref="A1:C4"/>
    <mergeCell ref="D1:AX1"/>
    <mergeCell ref="D2:AX2"/>
    <mergeCell ref="D3:AX3"/>
    <mergeCell ref="AX8:AX9"/>
    <mergeCell ref="AY8:AY9"/>
    <mergeCell ref="AX7:AY7"/>
    <mergeCell ref="A8:A9"/>
    <mergeCell ref="U8:U9"/>
    <mergeCell ref="V8:V9"/>
    <mergeCell ref="A7:T7"/>
    <mergeCell ref="U7:X7"/>
    <mergeCell ref="AI7:AM7"/>
    <mergeCell ref="Y7:AH7"/>
    <mergeCell ref="AN7:AW7"/>
    <mergeCell ref="AS8:AS9"/>
    <mergeCell ref="AT8:AT9"/>
    <mergeCell ref="AU8:AU9"/>
    <mergeCell ref="AV8:AV9"/>
    <mergeCell ref="AW8:AW9"/>
    <mergeCell ref="AA8:AA9"/>
    <mergeCell ref="AB8:AB9"/>
    <mergeCell ref="AC8:AC9"/>
    <mergeCell ref="AD8:AD9"/>
    <mergeCell ref="AE8:AE9"/>
    <mergeCell ref="AF8:AF9"/>
    <mergeCell ref="Q8:Q9"/>
    <mergeCell ref="R8:R9"/>
    <mergeCell ref="B8:B9"/>
    <mergeCell ref="C8:C9"/>
    <mergeCell ref="D8:D9"/>
    <mergeCell ref="E8:E9"/>
    <mergeCell ref="F8:F9"/>
    <mergeCell ref="S8:S9"/>
    <mergeCell ref="T8:T9"/>
    <mergeCell ref="Y8:Y9"/>
    <mergeCell ref="W8:W9"/>
    <mergeCell ref="G8:G9"/>
    <mergeCell ref="I8:I9"/>
    <mergeCell ref="Z8:Z9"/>
    <mergeCell ref="J8:J9"/>
    <mergeCell ref="K8:K9"/>
    <mergeCell ref="L8:L9"/>
    <mergeCell ref="M8:M9"/>
    <mergeCell ref="N8:N9"/>
    <mergeCell ref="O8:P8"/>
    <mergeCell ref="H8:H9"/>
    <mergeCell ref="X8:X9"/>
    <mergeCell ref="AQ8:AQ9"/>
    <mergeCell ref="AR8:AR9"/>
    <mergeCell ref="AG8:AG9"/>
    <mergeCell ref="AH8:AH9"/>
    <mergeCell ref="AI8:AI9"/>
    <mergeCell ref="AJ8:AJ9"/>
    <mergeCell ref="AK8:AK9"/>
    <mergeCell ref="AL8:AL9"/>
    <mergeCell ref="AM8:AM9"/>
    <mergeCell ref="AN8:AN9"/>
    <mergeCell ref="AO8:AO9"/>
    <mergeCell ref="AP8:AP9"/>
    <mergeCell ref="S22:S26"/>
    <mergeCell ref="S30:S31"/>
    <mergeCell ref="S27:S29"/>
    <mergeCell ref="S33:S34"/>
    <mergeCell ref="R10:R15"/>
    <mergeCell ref="R18:R21"/>
    <mergeCell ref="R22:R26"/>
    <mergeCell ref="R27:R29"/>
    <mergeCell ref="P22:P26"/>
    <mergeCell ref="S18:S21"/>
    <mergeCell ref="P18:P21"/>
    <mergeCell ref="Q18:Q21"/>
    <mergeCell ref="O18:O21"/>
    <mergeCell ref="K18:K21"/>
    <mergeCell ref="L18:L21"/>
    <mergeCell ref="N10:N15"/>
    <mergeCell ref="M10:M15"/>
    <mergeCell ref="L10:L15"/>
    <mergeCell ref="K10:K15"/>
    <mergeCell ref="J10:J21"/>
    <mergeCell ref="M18:M21"/>
    <mergeCell ref="N18:N21"/>
    <mergeCell ref="L33:L34"/>
    <mergeCell ref="M33:M34"/>
    <mergeCell ref="Y10:Y21"/>
    <mergeCell ref="Y22:Y29"/>
    <mergeCell ref="Y30:Y34"/>
    <mergeCell ref="Y35:Y36"/>
    <mergeCell ref="U10:U21"/>
    <mergeCell ref="U22:U29"/>
    <mergeCell ref="U30:U34"/>
    <mergeCell ref="U35:U36"/>
    <mergeCell ref="O30:O31"/>
    <mergeCell ref="P30:P31"/>
    <mergeCell ref="Q10:Q15"/>
    <mergeCell ref="P10:P15"/>
    <mergeCell ref="O10:O15"/>
    <mergeCell ref="T30:T31"/>
    <mergeCell ref="T33:T34"/>
    <mergeCell ref="T10:T15"/>
    <mergeCell ref="T18:T21"/>
    <mergeCell ref="T22:T26"/>
    <mergeCell ref="T27:T29"/>
    <mergeCell ref="R30:R31"/>
    <mergeCell ref="R33:R34"/>
    <mergeCell ref="S10:S15"/>
    <mergeCell ref="L22:L26"/>
    <mergeCell ref="K22:K26"/>
    <mergeCell ref="Q22:Q26"/>
    <mergeCell ref="O22:O26"/>
    <mergeCell ref="N22:N26"/>
    <mergeCell ref="M22:M26"/>
    <mergeCell ref="Q27:Q29"/>
    <mergeCell ref="P27:P29"/>
    <mergeCell ref="M30:M31"/>
    <mergeCell ref="N30:N31"/>
    <mergeCell ref="V30:V34"/>
    <mergeCell ref="W30:W34"/>
    <mergeCell ref="X30:X34"/>
    <mergeCell ref="V35:V36"/>
    <mergeCell ref="W35:W36"/>
    <mergeCell ref="X35:X36"/>
    <mergeCell ref="B10:B36"/>
    <mergeCell ref="C10:C36"/>
    <mergeCell ref="J35:J36"/>
    <mergeCell ref="Q30:Q31"/>
    <mergeCell ref="O33:O34"/>
    <mergeCell ref="P33:P34"/>
    <mergeCell ref="Q33:Q34"/>
    <mergeCell ref="N33:N34"/>
    <mergeCell ref="K27:K29"/>
    <mergeCell ref="L27:L29"/>
    <mergeCell ref="M27:M29"/>
    <mergeCell ref="N27:N29"/>
    <mergeCell ref="O27:O29"/>
    <mergeCell ref="J30:J34"/>
    <mergeCell ref="K30:K31"/>
    <mergeCell ref="K33:K34"/>
    <mergeCell ref="L30:L31"/>
    <mergeCell ref="J22:J29"/>
    <mergeCell ref="AX10:AX36"/>
    <mergeCell ref="AY10:AY36"/>
    <mergeCell ref="AP10:AP12"/>
    <mergeCell ref="AQ10:AQ12"/>
    <mergeCell ref="AR10:AR12"/>
    <mergeCell ref="AS10:AS12"/>
    <mergeCell ref="AT10:AT12"/>
    <mergeCell ref="AV10:AV12"/>
    <mergeCell ref="AW10:AW12"/>
    <mergeCell ref="AP20:AP21"/>
    <mergeCell ref="AQ20:AQ21"/>
    <mergeCell ref="AR20:AR21"/>
    <mergeCell ref="AS20:AS21"/>
    <mergeCell ref="AT20:AT21"/>
    <mergeCell ref="AV20:AV21"/>
    <mergeCell ref="AT24:AT26"/>
    <mergeCell ref="AV24:AV26"/>
    <mergeCell ref="AW24:AW26"/>
    <mergeCell ref="AW20:AW21"/>
    <mergeCell ref="A10:A36"/>
    <mergeCell ref="AB24:AB26"/>
    <mergeCell ref="AC24:AC26"/>
    <mergeCell ref="AD24:AD26"/>
    <mergeCell ref="AE24:AE26"/>
    <mergeCell ref="AF24:AF26"/>
    <mergeCell ref="AG24:AG26"/>
    <mergeCell ref="AH24:AH26"/>
    <mergeCell ref="AI24:AI26"/>
    <mergeCell ref="AB10:AB12"/>
    <mergeCell ref="AC10:AC12"/>
    <mergeCell ref="AD10:AD12"/>
    <mergeCell ref="AE10:AE12"/>
    <mergeCell ref="AF10:AF12"/>
    <mergeCell ref="AG10:AG12"/>
    <mergeCell ref="AH10:AH12"/>
    <mergeCell ref="AI10:AI12"/>
    <mergeCell ref="AI20:AI21"/>
    <mergeCell ref="AH20:AH21"/>
    <mergeCell ref="AG20:AG21"/>
    <mergeCell ref="AF20:AF21"/>
    <mergeCell ref="AE20:AE21"/>
    <mergeCell ref="AD20:AD21"/>
    <mergeCell ref="AC20:AC21"/>
    <mergeCell ref="D10:D36"/>
    <mergeCell ref="E10:E36"/>
    <mergeCell ref="F10:F36"/>
    <mergeCell ref="G10:G36"/>
    <mergeCell ref="H10:H36"/>
    <mergeCell ref="I10:I36"/>
    <mergeCell ref="AJ24:AJ26"/>
    <mergeCell ref="AK24:AK26"/>
    <mergeCell ref="AL24:AL26"/>
    <mergeCell ref="AB20:AB21"/>
    <mergeCell ref="Z10:Z21"/>
    <mergeCell ref="AA10:AA21"/>
    <mergeCell ref="Z22:Z29"/>
    <mergeCell ref="AA22:AA29"/>
    <mergeCell ref="Z30:Z34"/>
    <mergeCell ref="AA30:AA34"/>
    <mergeCell ref="Z35:Z36"/>
    <mergeCell ref="AA35:AA36"/>
    <mergeCell ref="V10:V21"/>
    <mergeCell ref="W10:W21"/>
    <mergeCell ref="X10:X21"/>
    <mergeCell ref="V22:V29"/>
    <mergeCell ref="W22:W29"/>
    <mergeCell ref="X22:X29"/>
    <mergeCell ref="AO24:AO26"/>
    <mergeCell ref="AP24:AP26"/>
    <mergeCell ref="AQ24:AQ26"/>
    <mergeCell ref="AR24:AR26"/>
    <mergeCell ref="AS24:AS26"/>
    <mergeCell ref="AJ10:AJ12"/>
    <mergeCell ref="AK10:AK12"/>
    <mergeCell ref="AL10:AL12"/>
    <mergeCell ref="AL20:AL21"/>
    <mergeCell ref="AK20:AK21"/>
    <mergeCell ref="AJ20:AJ21"/>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cp:lastModifiedBy>
  <dcterms:created xsi:type="dcterms:W3CDTF">2022-12-26T20:23:47Z</dcterms:created>
  <dcterms:modified xsi:type="dcterms:W3CDTF">2023-01-28T11:16:05Z</dcterms:modified>
</cp:coreProperties>
</file>